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bouke\OneDrive\Documenten\Paardendagen\2019\"/>
    </mc:Choice>
  </mc:AlternateContent>
  <xr:revisionPtr revIDLastSave="191" documentId="11_451995EAB8817F72A8245DEC3C9AB5D87350B6F4" xr6:coauthVersionLast="43" xr6:coauthVersionMax="43" xr10:uidLastSave="{979EB828-B4CD-4436-AB74-0057664966E8}"/>
  <bookViews>
    <workbookView xWindow="-120" yWindow="-120" windowWidth="29040" windowHeight="15840" xr2:uid="{00000000-000D-0000-FFFF-FFFF00000000}"/>
  </bookViews>
  <sheets>
    <sheet name="Eindrang" sheetId="1" r:id="rId1"/>
    <sheet name="Hindernisprijzen" sheetId="2" r:id="rId2"/>
    <sheet name="Jeugd" sheetId="3" r:id="rId3"/>
    <sheet name="Einduitslag detai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07" i="4" l="1"/>
  <c r="AE107" i="4"/>
  <c r="AD107" i="4"/>
  <c r="AG107" i="4" s="1"/>
  <c r="AC107" i="4"/>
  <c r="AF106" i="4"/>
  <c r="AE106" i="4"/>
  <c r="AD106" i="4"/>
  <c r="AG106" i="4" s="1"/>
  <c r="AC106" i="4"/>
  <c r="AG105" i="4"/>
  <c r="AF105" i="4"/>
  <c r="AE105" i="4"/>
  <c r="AD105" i="4"/>
  <c r="AC105" i="4"/>
  <c r="AG104" i="4"/>
  <c r="AF104" i="4"/>
  <c r="AE104" i="4"/>
  <c r="AD104" i="4"/>
  <c r="AC104" i="4"/>
  <c r="AF103" i="4"/>
  <c r="AE103" i="4"/>
  <c r="AD103" i="4"/>
  <c r="AG103" i="4" s="1"/>
  <c r="AC103" i="4"/>
  <c r="AF102" i="4"/>
  <c r="AE102" i="4"/>
  <c r="AD102" i="4"/>
  <c r="AG102" i="4" s="1"/>
  <c r="AC102" i="4"/>
  <c r="AF101" i="4"/>
  <c r="AE101" i="4"/>
  <c r="AD101" i="4"/>
  <c r="AG101" i="4" s="1"/>
  <c r="AC101" i="4"/>
  <c r="AF100" i="4"/>
  <c r="AE100" i="4"/>
  <c r="AD100" i="4"/>
  <c r="AG100" i="4" s="1"/>
  <c r="AC100" i="4"/>
  <c r="AG99" i="4"/>
  <c r="AF99" i="4"/>
  <c r="AE99" i="4"/>
  <c r="AD99" i="4"/>
  <c r="AC99" i="4"/>
  <c r="AF98" i="4"/>
  <c r="AE98" i="4"/>
  <c r="AD98" i="4"/>
  <c r="AG98" i="4" s="1"/>
  <c r="AC98" i="4"/>
  <c r="AF97" i="4"/>
  <c r="AE97" i="4"/>
  <c r="AG97" i="4" s="1"/>
  <c r="AD97" i="4"/>
  <c r="AC97" i="4"/>
  <c r="AF96" i="4"/>
  <c r="AE96" i="4"/>
  <c r="AD96" i="4"/>
  <c r="AG96" i="4" s="1"/>
  <c r="AC96" i="4"/>
  <c r="AF95" i="4"/>
  <c r="AE95" i="4"/>
  <c r="AD95" i="4"/>
  <c r="AG95" i="4" s="1"/>
  <c r="AC95" i="4"/>
  <c r="AF94" i="4"/>
  <c r="AE94" i="4"/>
  <c r="AD94" i="4"/>
  <c r="AG94" i="4" s="1"/>
  <c r="AC94" i="4"/>
  <c r="AG93" i="4"/>
  <c r="AF93" i="4"/>
  <c r="AE93" i="4"/>
  <c r="AD93" i="4"/>
  <c r="AC93" i="4"/>
  <c r="AG92" i="4"/>
  <c r="AF92" i="4"/>
  <c r="AE92" i="4"/>
  <c r="AD92" i="4"/>
  <c r="AC92" i="4"/>
  <c r="AF91" i="4"/>
  <c r="AE91" i="4"/>
  <c r="AD91" i="4"/>
  <c r="AG91" i="4" s="1"/>
  <c r="AC91" i="4"/>
  <c r="AF90" i="4"/>
  <c r="AE90" i="4"/>
  <c r="AD90" i="4"/>
  <c r="AG90" i="4" s="1"/>
  <c r="AC90" i="4"/>
  <c r="AF89" i="4"/>
  <c r="AE89" i="4"/>
  <c r="AD89" i="4"/>
  <c r="AG89" i="4" s="1"/>
  <c r="AC89" i="4"/>
  <c r="AF88" i="4"/>
  <c r="AE88" i="4"/>
  <c r="AD88" i="4"/>
  <c r="AG88" i="4" s="1"/>
  <c r="AC88" i="4"/>
  <c r="AG87" i="4"/>
  <c r="AF87" i="4"/>
  <c r="AE87" i="4"/>
  <c r="AD87" i="4"/>
  <c r="AC87" i="4"/>
  <c r="AF86" i="4"/>
  <c r="AE86" i="4"/>
  <c r="AD86" i="4"/>
  <c r="AG86" i="4" s="1"/>
  <c r="AC86" i="4"/>
  <c r="AF85" i="4"/>
  <c r="AE85" i="4"/>
  <c r="AG85" i="4" s="1"/>
  <c r="AD85" i="4"/>
  <c r="AC85" i="4"/>
  <c r="AF84" i="4"/>
  <c r="AE84" i="4"/>
  <c r="AD84" i="4"/>
  <c r="AG84" i="4" s="1"/>
  <c r="AC84" i="4"/>
  <c r="AF83" i="4"/>
  <c r="AE83" i="4"/>
  <c r="AD83" i="4"/>
  <c r="AG83" i="4" s="1"/>
  <c r="AC83" i="4"/>
  <c r="AF82" i="4"/>
  <c r="AE82" i="4"/>
  <c r="AD82" i="4"/>
  <c r="AG82" i="4" s="1"/>
  <c r="AC82" i="4"/>
  <c r="AG81" i="4"/>
  <c r="AF81" i="4"/>
  <c r="AE81" i="4"/>
  <c r="AD81" i="4"/>
  <c r="AC81" i="4"/>
  <c r="AG80" i="4"/>
  <c r="AF80" i="4"/>
  <c r="AE80" i="4"/>
  <c r="AD80" i="4"/>
  <c r="AC80" i="4"/>
  <c r="AF79" i="4"/>
  <c r="AE79" i="4"/>
  <c r="AD79" i="4"/>
  <c r="AG79" i="4" s="1"/>
  <c r="AC79" i="4"/>
  <c r="AF78" i="4"/>
  <c r="AE78" i="4"/>
  <c r="AD78" i="4"/>
  <c r="AG78" i="4" s="1"/>
  <c r="AC78" i="4"/>
  <c r="AF77" i="4"/>
  <c r="AE77" i="4"/>
  <c r="AD77" i="4"/>
  <c r="AG77" i="4" s="1"/>
  <c r="AC77" i="4"/>
  <c r="AF76" i="4"/>
  <c r="AE76" i="4"/>
  <c r="AD76" i="4"/>
  <c r="AG76" i="4" s="1"/>
  <c r="AC76" i="4"/>
  <c r="AG75" i="4"/>
  <c r="AF75" i="4"/>
  <c r="AE75" i="4"/>
  <c r="AD75" i="4"/>
  <c r="AC75" i="4"/>
  <c r="AF74" i="4"/>
  <c r="AE74" i="4"/>
  <c r="AD74" i="4"/>
  <c r="AG74" i="4" s="1"/>
  <c r="AC74" i="4"/>
  <c r="AF73" i="4"/>
  <c r="AE73" i="4"/>
  <c r="AG73" i="4" s="1"/>
  <c r="AD73" i="4"/>
  <c r="AC73" i="4"/>
  <c r="AF72" i="4"/>
  <c r="AE72" i="4"/>
  <c r="AD72" i="4"/>
  <c r="AG72" i="4" s="1"/>
  <c r="AC72" i="4"/>
  <c r="AF71" i="4"/>
  <c r="AE71" i="4"/>
  <c r="AD71" i="4"/>
  <c r="AG71" i="4" s="1"/>
  <c r="AC71" i="4"/>
  <c r="AF70" i="4"/>
  <c r="AE70" i="4"/>
  <c r="AD70" i="4"/>
  <c r="AG70" i="4" s="1"/>
  <c r="AC70" i="4"/>
  <c r="AG69" i="4"/>
  <c r="AF69" i="4"/>
  <c r="AE69" i="4"/>
  <c r="AD69" i="4"/>
  <c r="AC69" i="4"/>
  <c r="AG68" i="4"/>
  <c r="AF68" i="4"/>
  <c r="AE68" i="4"/>
  <c r="AD68" i="4"/>
  <c r="AC68" i="4"/>
  <c r="AF67" i="4"/>
  <c r="AE67" i="4"/>
  <c r="AG67" i="4" s="1"/>
  <c r="AD67" i="4"/>
  <c r="AC67" i="4"/>
  <c r="AF66" i="4"/>
  <c r="AE66" i="4"/>
  <c r="AD66" i="4"/>
  <c r="AG66" i="4" s="1"/>
  <c r="AC66" i="4"/>
  <c r="AF65" i="4"/>
  <c r="AE65" i="4"/>
  <c r="AD65" i="4"/>
  <c r="AG65" i="4" s="1"/>
  <c r="AC65" i="4"/>
  <c r="AF64" i="4"/>
  <c r="AE64" i="4"/>
  <c r="AD64" i="4"/>
  <c r="AG64" i="4" s="1"/>
  <c r="AC64" i="4"/>
  <c r="AG63" i="4"/>
  <c r="AF63" i="4"/>
  <c r="AE63" i="4"/>
  <c r="AD63" i="4"/>
  <c r="AC63" i="4"/>
  <c r="AF62" i="4"/>
  <c r="AE62" i="4"/>
  <c r="AD62" i="4"/>
  <c r="AG62" i="4" s="1"/>
  <c r="AC62" i="4"/>
  <c r="AF61" i="4"/>
  <c r="AE61" i="4"/>
  <c r="AG61" i="4" s="1"/>
  <c r="AD61" i="4"/>
  <c r="AC61" i="4"/>
  <c r="AF60" i="4"/>
  <c r="AE60" i="4"/>
  <c r="AD60" i="4"/>
  <c r="AG60" i="4" s="1"/>
  <c r="AC60" i="4"/>
  <c r="AF59" i="4"/>
  <c r="AE59" i="4"/>
  <c r="AD59" i="4"/>
  <c r="AG59" i="4" s="1"/>
  <c r="AC59" i="4"/>
  <c r="AF58" i="4"/>
  <c r="AE58" i="4"/>
  <c r="AD58" i="4"/>
  <c r="AG58" i="4" s="1"/>
  <c r="AC58" i="4"/>
  <c r="AG57" i="4"/>
  <c r="AF57" i="4"/>
  <c r="AE57" i="4"/>
  <c r="AD57" i="4"/>
  <c r="AC57" i="4"/>
  <c r="AG56" i="4"/>
  <c r="AF56" i="4"/>
  <c r="AE56" i="4"/>
  <c r="AD56" i="4"/>
  <c r="AC56" i="4"/>
  <c r="AF55" i="4"/>
  <c r="AE55" i="4"/>
  <c r="AG55" i="4" s="1"/>
  <c r="AD55" i="4"/>
  <c r="AC55" i="4"/>
  <c r="AF54" i="4"/>
  <c r="AE54" i="4"/>
  <c r="AD54" i="4"/>
  <c r="AG54" i="4" s="1"/>
  <c r="AC54" i="4"/>
  <c r="AF53" i="4"/>
  <c r="AE53" i="4"/>
  <c r="AD53" i="4"/>
  <c r="AG53" i="4" s="1"/>
  <c r="AC53" i="4"/>
  <c r="AF52" i="4"/>
  <c r="AE52" i="4"/>
  <c r="AD52" i="4"/>
  <c r="AG52" i="4" s="1"/>
  <c r="AC52" i="4"/>
  <c r="AG51" i="4"/>
  <c r="AF51" i="4"/>
  <c r="AE51" i="4"/>
  <c r="AD51" i="4"/>
  <c r="AC51" i="4"/>
  <c r="AF50" i="4"/>
  <c r="AE50" i="4"/>
  <c r="AD50" i="4"/>
  <c r="AG50" i="4" s="1"/>
  <c r="AC50" i="4"/>
  <c r="AF49" i="4"/>
  <c r="AE49" i="4"/>
  <c r="AG49" i="4" s="1"/>
  <c r="AD49" i="4"/>
  <c r="AC49" i="4"/>
  <c r="AF48" i="4"/>
  <c r="AE48" i="4"/>
  <c r="AD48" i="4"/>
  <c r="AG48" i="4" s="1"/>
  <c r="AC48" i="4"/>
  <c r="AF47" i="4"/>
  <c r="AE47" i="4"/>
  <c r="AD47" i="4"/>
  <c r="AG47" i="4" s="1"/>
  <c r="AC47" i="4"/>
  <c r="AF46" i="4"/>
  <c r="AE46" i="4"/>
  <c r="AD46" i="4"/>
  <c r="AG46" i="4" s="1"/>
  <c r="AC46" i="4"/>
  <c r="AG45" i="4"/>
  <c r="AF45" i="4"/>
  <c r="AE45" i="4"/>
  <c r="AD45" i="4"/>
  <c r="AC45" i="4"/>
  <c r="AG44" i="4"/>
  <c r="AF44" i="4"/>
  <c r="AE44" i="4"/>
  <c r="AD44" i="4"/>
  <c r="AC44" i="4"/>
  <c r="AF43" i="4"/>
  <c r="AE43" i="4"/>
  <c r="AG43" i="4" s="1"/>
  <c r="AD43" i="4"/>
  <c r="AC43" i="4"/>
  <c r="AF42" i="4"/>
  <c r="AE42" i="4"/>
  <c r="AG42" i="4" s="1"/>
  <c r="AD42" i="4"/>
  <c r="AC42" i="4"/>
  <c r="AF41" i="4"/>
  <c r="AE41" i="4"/>
  <c r="AD41" i="4"/>
  <c r="AG41" i="4" s="1"/>
  <c r="AC41" i="4"/>
  <c r="AF40" i="4"/>
  <c r="AE40" i="4"/>
  <c r="AD40" i="4"/>
  <c r="AG40" i="4" s="1"/>
  <c r="AC40" i="4"/>
  <c r="AG39" i="4"/>
  <c r="AF39" i="4"/>
  <c r="AE39" i="4"/>
  <c r="AD39" i="4"/>
  <c r="AC39" i="4"/>
  <c r="AF38" i="4"/>
  <c r="AE38" i="4"/>
  <c r="AD38" i="4"/>
  <c r="AG38" i="4" s="1"/>
  <c r="AC38" i="4"/>
  <c r="AF37" i="4"/>
  <c r="AE37" i="4"/>
  <c r="AG37" i="4" s="1"/>
  <c r="AD37" i="4"/>
  <c r="AC37" i="4"/>
  <c r="AF36" i="4"/>
  <c r="AE36" i="4"/>
  <c r="AD36" i="4"/>
  <c r="AG36" i="4" s="1"/>
  <c r="AC36" i="4"/>
  <c r="AF35" i="4"/>
  <c r="AE35" i="4"/>
  <c r="AD35" i="4"/>
  <c r="AG35" i="4" s="1"/>
  <c r="AC35" i="4"/>
  <c r="AF34" i="4"/>
  <c r="AE34" i="4"/>
  <c r="AD34" i="4"/>
  <c r="AG34" i="4" s="1"/>
  <c r="AC34" i="4"/>
  <c r="AG33" i="4"/>
  <c r="AF33" i="4"/>
  <c r="AE33" i="4"/>
  <c r="AD33" i="4"/>
  <c r="AC33" i="4"/>
  <c r="AG32" i="4"/>
  <c r="AF32" i="4"/>
  <c r="AE32" i="4"/>
  <c r="AD32" i="4"/>
  <c r="AC32" i="4"/>
  <c r="AF31" i="4"/>
  <c r="AE31" i="4"/>
  <c r="AG31" i="4" s="1"/>
  <c r="AD31" i="4"/>
  <c r="AC31" i="4"/>
  <c r="AF30" i="4"/>
  <c r="AE30" i="4"/>
  <c r="AD30" i="4"/>
  <c r="AG30" i="4" s="1"/>
  <c r="AC30" i="4"/>
  <c r="AF29" i="4"/>
  <c r="AE29" i="4"/>
  <c r="AD29" i="4"/>
  <c r="AG29" i="4" s="1"/>
  <c r="AC29" i="4"/>
  <c r="AF28" i="4"/>
  <c r="AE28" i="4"/>
  <c r="AD28" i="4"/>
  <c r="AG28" i="4" s="1"/>
  <c r="AC28" i="4"/>
  <c r="AG27" i="4"/>
  <c r="AF27" i="4"/>
  <c r="AE27" i="4"/>
  <c r="AD27" i="4"/>
  <c r="AC27" i="4"/>
  <c r="AF26" i="4"/>
  <c r="AE26" i="4"/>
  <c r="AD26" i="4"/>
  <c r="AG26" i="4" s="1"/>
  <c r="AC26" i="4"/>
  <c r="AF25" i="4"/>
  <c r="AE25" i="4"/>
  <c r="AG25" i="4" s="1"/>
  <c r="AD25" i="4"/>
  <c r="AC25" i="4"/>
  <c r="AF24" i="4"/>
  <c r="AE24" i="4"/>
  <c r="AD24" i="4"/>
  <c r="AG24" i="4" s="1"/>
  <c r="AC24" i="4"/>
  <c r="AF23" i="4"/>
  <c r="AE23" i="4"/>
  <c r="AD23" i="4"/>
  <c r="AG23" i="4" s="1"/>
  <c r="AC23" i="4"/>
  <c r="AF22" i="4"/>
  <c r="AE22" i="4"/>
  <c r="AD22" i="4"/>
  <c r="AG22" i="4" s="1"/>
  <c r="AC22" i="4"/>
  <c r="AG21" i="4"/>
  <c r="AF21" i="4"/>
  <c r="AE21" i="4"/>
  <c r="AD21" i="4"/>
  <c r="AC21" i="4"/>
  <c r="AG20" i="4"/>
  <c r="AF20" i="4"/>
  <c r="AE20" i="4"/>
  <c r="AD20" i="4"/>
  <c r="AC20" i="4"/>
  <c r="AF19" i="4"/>
  <c r="AE19" i="4"/>
  <c r="AG19" i="4" s="1"/>
  <c r="AD19" i="4"/>
  <c r="AC19" i="4"/>
  <c r="AF18" i="4"/>
  <c r="AE18" i="4"/>
  <c r="AD18" i="4"/>
  <c r="AG18" i="4" s="1"/>
  <c r="AC18" i="4"/>
  <c r="AF17" i="4"/>
  <c r="AE17" i="4"/>
  <c r="AD17" i="4"/>
  <c r="AG17" i="4" s="1"/>
  <c r="AC17" i="4"/>
  <c r="AF16" i="4"/>
  <c r="AE16" i="4"/>
  <c r="AD16" i="4"/>
  <c r="AG16" i="4" s="1"/>
  <c r="AC16" i="4"/>
  <c r="AG15" i="4"/>
  <c r="AF15" i="4"/>
  <c r="AE15" i="4"/>
  <c r="AD15" i="4"/>
  <c r="AC15" i="4"/>
  <c r="AF14" i="4"/>
  <c r="AE14" i="4"/>
  <c r="AD14" i="4"/>
  <c r="AG14" i="4" s="1"/>
  <c r="AC14" i="4"/>
  <c r="AF13" i="4"/>
  <c r="AE13" i="4"/>
  <c r="AG13" i="4" s="1"/>
  <c r="AD13" i="4"/>
  <c r="AC13" i="4"/>
  <c r="AF12" i="4"/>
  <c r="AE12" i="4"/>
  <c r="AD12" i="4"/>
  <c r="AG12" i="4" s="1"/>
  <c r="AC12" i="4"/>
  <c r="AF11" i="4"/>
  <c r="AE11" i="4"/>
  <c r="AD11" i="4"/>
  <c r="AG11" i="4" s="1"/>
  <c r="AC11" i="4"/>
  <c r="AF10" i="4"/>
  <c r="AE10" i="4"/>
  <c r="AD10" i="4"/>
  <c r="AG10" i="4" s="1"/>
  <c r="AC10" i="4"/>
  <c r="AG9" i="4"/>
  <c r="AF9" i="4"/>
  <c r="AE9" i="4"/>
  <c r="AD9" i="4"/>
  <c r="AC9" i="4"/>
  <c r="AG8" i="4"/>
  <c r="AF8" i="4"/>
  <c r="AE8" i="4"/>
  <c r="AD8" i="4"/>
  <c r="AC8" i="4"/>
  <c r="AF7" i="4"/>
  <c r="AE7" i="4"/>
  <c r="AG7" i="4" s="1"/>
  <c r="AD7" i="4"/>
  <c r="AC7" i="4"/>
  <c r="AF6" i="4"/>
  <c r="AE6" i="4"/>
  <c r="AD6" i="4"/>
  <c r="AG6" i="4" s="1"/>
  <c r="AC6" i="4"/>
  <c r="AF5" i="4"/>
  <c r="AE5" i="4"/>
  <c r="AD5" i="4"/>
  <c r="AG5" i="4" s="1"/>
  <c r="AC5" i="4"/>
  <c r="AF4" i="4"/>
  <c r="AE4" i="4"/>
  <c r="AD4" i="4"/>
  <c r="AG4" i="4" s="1"/>
  <c r="AC4" i="4"/>
  <c r="AG3" i="4"/>
  <c r="AF3" i="4"/>
  <c r="AE3" i="4"/>
  <c r="AD3" i="4"/>
  <c r="AC3" i="4"/>
  <c r="AF2" i="4"/>
  <c r="AE2" i="4"/>
  <c r="AD2" i="4"/>
  <c r="AG2" i="4" s="1"/>
  <c r="AC2" i="4"/>
</calcChain>
</file>

<file path=xl/sharedStrings.xml><?xml version="1.0" encoding="utf-8"?>
<sst xmlns="http://schemas.openxmlformats.org/spreadsheetml/2006/main" count="719" uniqueCount="362">
  <si>
    <t>Vierspan Paard</t>
  </si>
  <si>
    <t>Vierspan Pony</t>
  </si>
  <si>
    <t>Tandem Pony</t>
  </si>
  <si>
    <t>Dubbelspan Paard</t>
  </si>
  <si>
    <t>Dubbelspan Pony</t>
  </si>
  <si>
    <t>Enkelspan Paard</t>
  </si>
  <si>
    <t>Enkelspan Pony</t>
  </si>
  <si>
    <t>Hindernis 11</t>
  </si>
  <si>
    <t>Hindernis 10</t>
  </si>
  <si>
    <t>Hindernis 9</t>
  </si>
  <si>
    <t>Hindernis 8</t>
  </si>
  <si>
    <t>Hindernis 7</t>
  </si>
  <si>
    <t>Hindernis 6</t>
  </si>
  <si>
    <t>Hindernis 5</t>
  </si>
  <si>
    <t>Hindernis 4</t>
  </si>
  <si>
    <t>Hindernis 3</t>
  </si>
  <si>
    <t>Hindernis 2</t>
  </si>
  <si>
    <t>Hindernis 1</t>
  </si>
  <si>
    <t>Tijd</t>
  </si>
  <si>
    <t>Kampioenen 26 juli 2019</t>
  </si>
  <si>
    <t>Tandem Paard</t>
  </si>
  <si>
    <t>Enkelspan paard</t>
  </si>
  <si>
    <t>Hindernisprijzen 2019</t>
  </si>
  <si>
    <t>Dhr. Menteam de nachtdravers</t>
  </si>
  <si>
    <t>Noordbergum</t>
  </si>
  <si>
    <t xml:space="preserve">Dhr.Kristof Piccart </t>
  </si>
  <si>
    <t>Landen (B)</t>
  </si>
  <si>
    <t>Mevr. Ylanyth de Vries</t>
  </si>
  <si>
    <t>Ballum</t>
  </si>
  <si>
    <t>Dhr. Harmen van der werf</t>
  </si>
  <si>
    <t>Harlingen</t>
  </si>
  <si>
    <t>Dhr. Peter Fopma</t>
  </si>
  <si>
    <t>tzum</t>
  </si>
  <si>
    <t>Mevr. Jeldau de Vries Fennema</t>
  </si>
  <si>
    <t>De Falom</t>
  </si>
  <si>
    <t>Dhr. Frans Zeinstra</t>
  </si>
  <si>
    <t>Noardburgum</t>
  </si>
  <si>
    <t>Dhr. Pieter de Boer</t>
  </si>
  <si>
    <t>Hollum</t>
  </si>
  <si>
    <t>Dhr. Arno van den Brand</t>
  </si>
  <si>
    <t>Nispen</t>
  </si>
  <si>
    <t>Dhr. Gerte Hoogewerf</t>
  </si>
  <si>
    <t>Winkel</t>
  </si>
  <si>
    <t>Mevr. Rianne van der Tuin</t>
  </si>
  <si>
    <t>Dhr. Bert van den Hater</t>
  </si>
  <si>
    <t>Ochten</t>
  </si>
  <si>
    <t xml:space="preserve">Dhr. Peter van den Ouweland </t>
  </si>
  <si>
    <t>Laakdal  (B)</t>
  </si>
  <si>
    <t>Dhr. Arie van Zanten</t>
  </si>
  <si>
    <t>Hagestein</t>
  </si>
  <si>
    <t xml:space="preserve">Dhr. Johan Belien </t>
  </si>
  <si>
    <t>Hamont-Achel   (B)</t>
  </si>
  <si>
    <t>Dhr. Egbert Jan de Vries</t>
  </si>
  <si>
    <t>De falom</t>
  </si>
  <si>
    <t>Dhr. Nick Gaens</t>
  </si>
  <si>
    <t>Wellen (B)</t>
  </si>
  <si>
    <t>Dhr. Kees Rommens</t>
  </si>
  <si>
    <t>Bavel</t>
  </si>
  <si>
    <t>Dhr. Gerard Hoeksma</t>
  </si>
  <si>
    <t>Tzummarum</t>
  </si>
  <si>
    <t>Dhr. Jan Heijnen</t>
  </si>
  <si>
    <t>Prinsenbeek</t>
  </si>
  <si>
    <t>Dhr. Gijs Waaijenberg</t>
  </si>
  <si>
    <t>Nijkerk</t>
  </si>
  <si>
    <t>Dhr. Gert van den Hoek</t>
  </si>
  <si>
    <t>Dhr. Theo G de Boer</t>
  </si>
  <si>
    <t>Hollum Ameland</t>
  </si>
  <si>
    <t>Dhr. Jonas Corten</t>
  </si>
  <si>
    <t>Bekkevoort (B)</t>
  </si>
  <si>
    <t>Dhr. Anne Okkema</t>
  </si>
  <si>
    <t>Britswert</t>
  </si>
  <si>
    <t>Dhr. Bruno Taverniers</t>
  </si>
  <si>
    <t>Zandvliet  (B)</t>
  </si>
  <si>
    <t>Dhr. Reggie Glover</t>
  </si>
  <si>
    <t>Dhr. Van der Wal en jansen</t>
  </si>
  <si>
    <t>Dhr. Nick Weytjens</t>
  </si>
  <si>
    <t>Zutendaal  (B)</t>
  </si>
  <si>
    <t>Dhr. Gerryt Riemersma</t>
  </si>
  <si>
    <t>Oentsjerk</t>
  </si>
  <si>
    <t>Dhr. Marcel Coolen</t>
  </si>
  <si>
    <t>Nuenen</t>
  </si>
  <si>
    <t>Dhr. Gerben vd berkt</t>
  </si>
  <si>
    <t>Leusden</t>
  </si>
  <si>
    <t>Dhr. Jurjan Reijenga</t>
  </si>
  <si>
    <t>Idskenhuizen</t>
  </si>
  <si>
    <t>Dhr. Wout Kok</t>
  </si>
  <si>
    <t>Dhr. Sape van der Wal</t>
  </si>
  <si>
    <t>Veenwouden</t>
  </si>
  <si>
    <t>Jeugd 26 juli 2019</t>
  </si>
  <si>
    <t>1po</t>
  </si>
  <si>
    <t>2po</t>
  </si>
  <si>
    <t>Dhr. Jordy van der Wijst</t>
  </si>
  <si>
    <t>Mevr. Britt Luyckx</t>
  </si>
  <si>
    <t>Lommel (B)</t>
  </si>
  <si>
    <t>Dhr. Calvin van Vogelpoel</t>
  </si>
  <si>
    <t>Tull en ‘t Waal</t>
  </si>
  <si>
    <t>Mevr. Femke Brink</t>
  </si>
  <si>
    <t>Beetsterzwaag</t>
  </si>
  <si>
    <t>4po</t>
  </si>
  <si>
    <t>Rang</t>
  </si>
  <si>
    <t>Nr</t>
  </si>
  <si>
    <t>Naam</t>
  </si>
  <si>
    <t>Woonplaats</t>
  </si>
  <si>
    <t>Span</t>
  </si>
  <si>
    <t>H1 Tijd</t>
  </si>
  <si>
    <t>H1 Str</t>
  </si>
  <si>
    <t>H2 Tijd</t>
  </si>
  <si>
    <t>H2 Str</t>
  </si>
  <si>
    <t>H3 Tijd</t>
  </si>
  <si>
    <t>H3 Str</t>
  </si>
  <si>
    <t>H4 Tijd</t>
  </si>
  <si>
    <t>H4 Str</t>
  </si>
  <si>
    <t>H5 Tijd</t>
  </si>
  <si>
    <t>H5 Str</t>
  </si>
  <si>
    <t>H6 Tijd</t>
  </si>
  <si>
    <t>H6 Str</t>
  </si>
  <si>
    <t>H7 Tijd</t>
  </si>
  <si>
    <t>H7 Str</t>
  </si>
  <si>
    <t>H8 Tijd</t>
  </si>
  <si>
    <t>H8 Str</t>
  </si>
  <si>
    <t>H9 Tijd</t>
  </si>
  <si>
    <t>H9 Str</t>
  </si>
  <si>
    <t>H10 Tijd</t>
  </si>
  <si>
    <t>H10 Str</t>
  </si>
  <si>
    <t>H11 Tijd</t>
  </si>
  <si>
    <t>H11 Str</t>
  </si>
  <si>
    <t>TC</t>
  </si>
  <si>
    <t>Totaal Tijd</t>
  </si>
  <si>
    <t>Totaal Straf</t>
  </si>
  <si>
    <t>Traject straf</t>
  </si>
  <si>
    <t>Score</t>
  </si>
  <si>
    <t>11.21</t>
  </si>
  <si>
    <t>1pa</t>
  </si>
  <si>
    <t>09.15</t>
  </si>
  <si>
    <t>08.06</t>
  </si>
  <si>
    <t>09.42</t>
  </si>
  <si>
    <t>09.21</t>
  </si>
  <si>
    <t>08.27</t>
  </si>
  <si>
    <t>08.18</t>
  </si>
  <si>
    <t>Dhr. Sjerp Bouma</t>
  </si>
  <si>
    <t>Grafhorst</t>
  </si>
  <si>
    <t>12.03</t>
  </si>
  <si>
    <t>Dhr. Johan van Hooydonk</t>
  </si>
  <si>
    <t>12.30</t>
  </si>
  <si>
    <t>Dhr. Piet van den Brand</t>
  </si>
  <si>
    <t>10.24</t>
  </si>
  <si>
    <t>Dhr. Eelke Messchendorp</t>
  </si>
  <si>
    <t>Damwoude</t>
  </si>
  <si>
    <t>11.12</t>
  </si>
  <si>
    <t>Dhr. Willem Streekstra</t>
  </si>
  <si>
    <t>Anjum</t>
  </si>
  <si>
    <t>11.00</t>
  </si>
  <si>
    <t>Mevr. Mardie van den Hater</t>
  </si>
  <si>
    <t>08.42</t>
  </si>
  <si>
    <t>Mevr. Christien Zijlstra</t>
  </si>
  <si>
    <t>Driezum</t>
  </si>
  <si>
    <t>09.30</t>
  </si>
  <si>
    <t>Mevr. Gerda Grijpstra</t>
  </si>
  <si>
    <t>Wouterswoude</t>
  </si>
  <si>
    <t>09.03</t>
  </si>
  <si>
    <t>Dhr. Tsjerk de Jong</t>
  </si>
  <si>
    <t>Burgum</t>
  </si>
  <si>
    <t>11.33</t>
  </si>
  <si>
    <t>DNS</t>
  </si>
  <si>
    <t>11.42</t>
  </si>
  <si>
    <t>Mevr. Sandra Rusticus</t>
  </si>
  <si>
    <t>Oudwoude</t>
  </si>
  <si>
    <t>12.48</t>
  </si>
  <si>
    <t>Mevr. Inga Ziengs</t>
  </si>
  <si>
    <t>Houtigehage</t>
  </si>
  <si>
    <t>08.51</t>
  </si>
  <si>
    <t>09.24</t>
  </si>
  <si>
    <t>08.15</t>
  </si>
  <si>
    <t>08.33</t>
  </si>
  <si>
    <t>08.57</t>
  </si>
  <si>
    <t>10.51</t>
  </si>
  <si>
    <t>Mevr. Chantal van der wijst</t>
  </si>
  <si>
    <t>09.06</t>
  </si>
  <si>
    <t>Dhr. Gerlof Lagemaat</t>
  </si>
  <si>
    <t>Sumarreheide ( Sumar)</t>
  </si>
  <si>
    <t>10.03</t>
  </si>
  <si>
    <t>Dhr. Rick Lagemaat</t>
  </si>
  <si>
    <t>08.24</t>
  </si>
  <si>
    <t>10.12</t>
  </si>
  <si>
    <t>Mevr. Marieke van Wengerden</t>
  </si>
  <si>
    <t>Garyp</t>
  </si>
  <si>
    <t>09.09</t>
  </si>
  <si>
    <t>Dhr. Camiel Huisman</t>
  </si>
  <si>
    <t>kootwijkerbroek</t>
  </si>
  <si>
    <t>08.39</t>
  </si>
  <si>
    <t>Dhr. Leen Wisseloo</t>
  </si>
  <si>
    <t>Zegveld</t>
  </si>
  <si>
    <t>10.33</t>
  </si>
  <si>
    <t>Dhr. Willem Spoelstra</t>
  </si>
  <si>
    <t>Hallum</t>
  </si>
  <si>
    <t>09.36</t>
  </si>
  <si>
    <t>Dhr. Renze de Jager</t>
  </si>
  <si>
    <t>Triemen</t>
  </si>
  <si>
    <t>DSQ</t>
  </si>
  <si>
    <t>09.18</t>
  </si>
  <si>
    <t>Dhr. Sytze de Boer</t>
  </si>
  <si>
    <t>Veenklooster</t>
  </si>
  <si>
    <t>10.39</t>
  </si>
  <si>
    <t>Mevr. Linda Drost</t>
  </si>
  <si>
    <t>Schijndel</t>
  </si>
  <si>
    <t>12.36</t>
  </si>
  <si>
    <t>2pa</t>
  </si>
  <si>
    <t>12.06</t>
  </si>
  <si>
    <t>12.09</t>
  </si>
  <si>
    <t>10.00</t>
  </si>
  <si>
    <t>10.27</t>
  </si>
  <si>
    <t>13.24</t>
  </si>
  <si>
    <t>Dhr. Henk Dijkstra</t>
  </si>
  <si>
    <t>12.00</t>
  </si>
  <si>
    <t>Mevr. Eefje van Harskamp Peek</t>
  </si>
  <si>
    <t>Bunnik</t>
  </si>
  <si>
    <t>12.15</t>
  </si>
  <si>
    <t>Dhr. Patrick engelen</t>
  </si>
  <si>
    <t>Lierop</t>
  </si>
  <si>
    <t>13.33</t>
  </si>
  <si>
    <t>Dhr. lucas Reinds</t>
  </si>
  <si>
    <t>Munein</t>
  </si>
  <si>
    <t>11.06</t>
  </si>
  <si>
    <t>Dhr. Peter Metz</t>
  </si>
  <si>
    <t>Buren Ameland</t>
  </si>
  <si>
    <t>13.06</t>
  </si>
  <si>
    <t>Dhr. Jan v Vendeloo</t>
  </si>
  <si>
    <t>Wely ( Dodewaard)</t>
  </si>
  <si>
    <t>12.21</t>
  </si>
  <si>
    <t>Dhr. Sicco Postma</t>
  </si>
  <si>
    <t>Eastermar</t>
  </si>
  <si>
    <t>09.51</t>
  </si>
  <si>
    <t>Dhr. Eelke Dijkstra</t>
  </si>
  <si>
    <t>13.15</t>
  </si>
  <si>
    <t>Dhr. Harry Verstappen</t>
  </si>
  <si>
    <t>Eersel</t>
  </si>
  <si>
    <t>11.48</t>
  </si>
  <si>
    <t>Dhr. Wim van Rooij</t>
  </si>
  <si>
    <t>Bergeijk</t>
  </si>
  <si>
    <t>12.57</t>
  </si>
  <si>
    <t>Dhr. Rob van Vogelpoel</t>
  </si>
  <si>
    <t>12.45</t>
  </si>
  <si>
    <t>Dhr. Rienk Sybrandy</t>
  </si>
  <si>
    <t>Sibrandabuorren</t>
  </si>
  <si>
    <t>08.09</t>
  </si>
  <si>
    <t>Dhr. Frans Schuurman</t>
  </si>
  <si>
    <t>Dalfsen</t>
  </si>
  <si>
    <t>09.48</t>
  </si>
  <si>
    <t>Dhr. Siebe Huisman</t>
  </si>
  <si>
    <t>Putten</t>
  </si>
  <si>
    <t>10.45</t>
  </si>
  <si>
    <t>Dhr. Jappie Veenstra</t>
  </si>
  <si>
    <t>Kootstertille</t>
  </si>
  <si>
    <t>08.36</t>
  </si>
  <si>
    <t>13.21</t>
  </si>
  <si>
    <t>13.09</t>
  </si>
  <si>
    <t>10.06</t>
  </si>
  <si>
    <t>12.18</t>
  </si>
  <si>
    <t>08.48</t>
  </si>
  <si>
    <t>09.57</t>
  </si>
  <si>
    <t>Mevr. Ariena Kleijer</t>
  </si>
  <si>
    <t>13.03</t>
  </si>
  <si>
    <t>Dhr. Pieter Douma</t>
  </si>
  <si>
    <t>Schokland</t>
  </si>
  <si>
    <t>12.33</t>
  </si>
  <si>
    <t>Mevr. Annemiek Castelijns</t>
  </si>
  <si>
    <t>Steensel</t>
  </si>
  <si>
    <t>12.54</t>
  </si>
  <si>
    <t>Mevr. Ynskje Riemersma-Wadman</t>
  </si>
  <si>
    <t>11.57</t>
  </si>
  <si>
    <t>Mevr. Atsje Bosgraaf</t>
  </si>
  <si>
    <t>Britswerd</t>
  </si>
  <si>
    <t>10.36</t>
  </si>
  <si>
    <t>Mevr. Marian Bosma</t>
  </si>
  <si>
    <t>Steggerda</t>
  </si>
  <si>
    <t>11.36</t>
  </si>
  <si>
    <t>Dhr. Anne Fopma</t>
  </si>
  <si>
    <t>Tzum</t>
  </si>
  <si>
    <t>11.24</t>
  </si>
  <si>
    <t>Dhr. Bram Lemmens</t>
  </si>
  <si>
    <t>Tielt-Winge (B)</t>
  </si>
  <si>
    <t>10.57</t>
  </si>
  <si>
    <t>Dhr. jelmer de jong</t>
  </si>
  <si>
    <t>Damwald</t>
  </si>
  <si>
    <t>09.27</t>
  </si>
  <si>
    <t>Mevr. Ilona Bruins</t>
  </si>
  <si>
    <t>Ijsselmuiden</t>
  </si>
  <si>
    <t>12.12</t>
  </si>
  <si>
    <t>Dhr. Jan van Tien</t>
  </si>
  <si>
    <t>11.18</t>
  </si>
  <si>
    <t>Dhr. Tinus van Kuyk</t>
  </si>
  <si>
    <t>Reusel</t>
  </si>
  <si>
    <t>10.48</t>
  </si>
  <si>
    <t>Dhr. Perry Hendriks</t>
  </si>
  <si>
    <t>Gastel</t>
  </si>
  <si>
    <t>08.03</t>
  </si>
  <si>
    <t>08.21</t>
  </si>
  <si>
    <t>Dhr. Johan de Hoop</t>
  </si>
  <si>
    <t>Lexmond</t>
  </si>
  <si>
    <t>10.15</t>
  </si>
  <si>
    <t>Dhr. Klaas van der Veer</t>
  </si>
  <si>
    <t>08.30</t>
  </si>
  <si>
    <t>13.27</t>
  </si>
  <si>
    <t>Dhr. Klaas de Haan</t>
  </si>
  <si>
    <t>Jouswier</t>
  </si>
  <si>
    <t>09.12</t>
  </si>
  <si>
    <t>Mevr. Grietje Venema</t>
  </si>
  <si>
    <t>Jistrum</t>
  </si>
  <si>
    <t>11.45</t>
  </si>
  <si>
    <t>Dhr. Bert Koorn</t>
  </si>
  <si>
    <t>Hippolytushoef</t>
  </si>
  <si>
    <t>08.00</t>
  </si>
  <si>
    <t>Dhr. Klaas Bakker</t>
  </si>
  <si>
    <t>Gytsjerk</t>
  </si>
  <si>
    <t>13.00</t>
  </si>
  <si>
    <t>4pa</t>
  </si>
  <si>
    <t>13.30</t>
  </si>
  <si>
    <t>11.09</t>
  </si>
  <si>
    <t>09.00</t>
  </si>
  <si>
    <t>Dhr. Jan Dijk</t>
  </si>
  <si>
    <t>Luttelgeest</t>
  </si>
  <si>
    <t>12.24</t>
  </si>
  <si>
    <t>Dhr. Huib Pater</t>
  </si>
  <si>
    <t>Kootwijkerbroek</t>
  </si>
  <si>
    <t>11.39</t>
  </si>
  <si>
    <t>Dhr. Bauke Meindertsma</t>
  </si>
  <si>
    <t>Burdaard</t>
  </si>
  <si>
    <t>11.54</t>
  </si>
  <si>
    <t>Dhr. Klaas kraan</t>
  </si>
  <si>
    <t>Oldeholtpade</t>
  </si>
  <si>
    <t>12.51</t>
  </si>
  <si>
    <t>Dhr. Harry Streutker</t>
  </si>
  <si>
    <t>Coevorden</t>
  </si>
  <si>
    <t>10.09</t>
  </si>
  <si>
    <t>10.42</t>
  </si>
  <si>
    <t>13.12</t>
  </si>
  <si>
    <t>09.39</t>
  </si>
  <si>
    <t>11.27</t>
  </si>
  <si>
    <t>Dhr. Henk Kieviet</t>
  </si>
  <si>
    <t>Stad aan 't Haringvliet</t>
  </si>
  <si>
    <t>12.42</t>
  </si>
  <si>
    <t>11.15</t>
  </si>
  <si>
    <t>Dhr. Jan Antonissen</t>
  </si>
  <si>
    <t>Giethmen</t>
  </si>
  <si>
    <t>13.18</t>
  </si>
  <si>
    <t xml:space="preserve">Dhr. Dimitri Verstraeten </t>
  </si>
  <si>
    <t>Dessel   (B)</t>
  </si>
  <si>
    <t>11.30</t>
  </si>
  <si>
    <t>Dhr. Jaap van der Wal</t>
  </si>
  <si>
    <t>Feanwalden</t>
  </si>
  <si>
    <t>09.45</t>
  </si>
  <si>
    <t>tpa</t>
  </si>
  <si>
    <t>08.54</t>
  </si>
  <si>
    <t>tpo</t>
  </si>
  <si>
    <t>10.21</t>
  </si>
  <si>
    <t>10.54</t>
  </si>
  <si>
    <t>Dhr. Pieter de jong</t>
  </si>
  <si>
    <t>08.12</t>
  </si>
  <si>
    <t>Dhr. Jelmer Bakker</t>
  </si>
  <si>
    <t>10.30</t>
  </si>
  <si>
    <t>Mevr. Saskia lems</t>
  </si>
  <si>
    <t>Burgerbrug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</si>
</sst>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trike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2" xfId="0" applyFont="1" applyBorder="1" applyAlignment="1"/>
    <xf numFmtId="0" fontId="2" fillId="2" borderId="2" xfId="0" applyFont="1" applyFill="1" applyBorder="1" applyAlignment="1"/>
    <xf numFmtId="0" fontId="3" fillId="0" borderId="0" xfId="0" applyFont="1"/>
    <xf numFmtId="0" fontId="4" fillId="0" borderId="0" xfId="0" applyFont="1"/>
    <xf numFmtId="0" fontId="2" fillId="0" borderId="0" xfId="1"/>
    <xf numFmtId="0" fontId="4" fillId="0" borderId="0" xfId="1" applyFont="1"/>
    <xf numFmtId="0" fontId="5" fillId="0" borderId="0" xfId="1" applyFont="1"/>
    <xf numFmtId="0" fontId="2" fillId="0" borderId="0" xfId="0" applyFont="1" applyBorder="1" applyAlignment="1"/>
    <xf numFmtId="0" fontId="2" fillId="0" borderId="0" xfId="0" applyFont="1" applyFill="1" applyBorder="1" applyAlignment="1"/>
    <xf numFmtId="2" fontId="2" fillId="0" borderId="0" xfId="0" applyNumberFormat="1" applyFont="1" applyFill="1" applyBorder="1" applyAlignment="1"/>
    <xf numFmtId="0" fontId="2" fillId="0" borderId="0" xfId="1" applyFill="1"/>
    <xf numFmtId="2" fontId="2" fillId="0" borderId="3" xfId="0" applyNumberFormat="1" applyFont="1" applyFill="1" applyBorder="1" applyAlignment="1"/>
    <xf numFmtId="2" fontId="2" fillId="0" borderId="4" xfId="0" applyNumberFormat="1" applyFont="1" applyFill="1" applyBorder="1" applyAlignment="1"/>
    <xf numFmtId="0" fontId="2" fillId="0" borderId="2" xfId="0" applyFont="1" applyBorder="1" applyAlignment="1"/>
    <xf numFmtId="0" fontId="2" fillId="2" borderId="2" xfId="0" applyFont="1" applyFill="1" applyBorder="1" applyAlignment="1"/>
    <xf numFmtId="2" fontId="3" fillId="0" borderId="1" xfId="0" applyNumberFormat="1" applyFont="1" applyBorder="1" applyAlignment="1">
      <alignment horizontal="right"/>
    </xf>
    <xf numFmtId="0" fontId="2" fillId="0" borderId="2" xfId="0" applyFont="1" applyBorder="1" applyAlignment="1"/>
    <xf numFmtId="0" fontId="2" fillId="2" borderId="2" xfId="0" applyFont="1" applyFill="1" applyBorder="1" applyAlignment="1"/>
    <xf numFmtId="2" fontId="3" fillId="0" borderId="1" xfId="0" applyNumberFormat="1" applyFont="1" applyBorder="1" applyAlignment="1">
      <alignment horizontal="right"/>
    </xf>
    <xf numFmtId="0" fontId="2" fillId="0" borderId="2" xfId="0" applyFont="1" applyBorder="1" applyAlignment="1"/>
    <xf numFmtId="0" fontId="2" fillId="2" borderId="2" xfId="0" applyFont="1" applyFill="1" applyBorder="1" applyAlignment="1"/>
    <xf numFmtId="2" fontId="3" fillId="0" borderId="1" xfId="0" applyNumberFormat="1" applyFont="1" applyBorder="1" applyAlignment="1">
      <alignment horizontal="right"/>
    </xf>
    <xf numFmtId="0" fontId="2" fillId="0" borderId="2" xfId="0" applyFont="1" applyBorder="1" applyAlignment="1"/>
    <xf numFmtId="0" fontId="2" fillId="2" borderId="2" xfId="0" applyFont="1" applyFill="1" applyBorder="1" applyAlignment="1"/>
    <xf numFmtId="2" fontId="3" fillId="0" borderId="1" xfId="0" applyNumberFormat="1" applyFont="1" applyBorder="1" applyAlignment="1">
      <alignment horizontal="right"/>
    </xf>
    <xf numFmtId="0" fontId="2" fillId="0" borderId="2" xfId="0" applyFont="1" applyBorder="1" applyAlignment="1"/>
    <xf numFmtId="0" fontId="2" fillId="2" borderId="2" xfId="0" applyFont="1" applyFill="1" applyBorder="1" applyAlignment="1"/>
    <xf numFmtId="2" fontId="3" fillId="0" borderId="1" xfId="0" applyNumberFormat="1" applyFont="1" applyBorder="1" applyAlignment="1">
      <alignment horizontal="right"/>
    </xf>
    <xf numFmtId="0" fontId="2" fillId="0" borderId="2" xfId="0" applyFont="1" applyBorder="1" applyAlignment="1"/>
    <xf numFmtId="0" fontId="2" fillId="2" borderId="2" xfId="0" applyFont="1" applyFill="1" applyBorder="1" applyAlignment="1"/>
    <xf numFmtId="2" fontId="3" fillId="0" borderId="1" xfId="0" applyNumberFormat="1" applyFont="1" applyBorder="1" applyAlignment="1">
      <alignment horizontal="right"/>
    </xf>
    <xf numFmtId="0" fontId="2" fillId="0" borderId="2" xfId="0" applyFont="1" applyBorder="1" applyAlignment="1"/>
    <xf numFmtId="0" fontId="2" fillId="2" borderId="2" xfId="0" applyFont="1" applyFill="1" applyBorder="1" applyAlignment="1"/>
    <xf numFmtId="2" fontId="3" fillId="0" borderId="1" xfId="0" applyNumberFormat="1" applyFont="1" applyBorder="1" applyAlignment="1">
      <alignment horizontal="right"/>
    </xf>
    <xf numFmtId="0" fontId="2" fillId="0" borderId="2" xfId="0" applyFont="1" applyBorder="1" applyAlignment="1"/>
    <xf numFmtId="0" fontId="2" fillId="2" borderId="2" xfId="0" applyFont="1" applyFill="1" applyBorder="1" applyAlignment="1"/>
    <xf numFmtId="2" fontId="2" fillId="3" borderId="4" xfId="0" applyNumberFormat="1" applyFont="1" applyFill="1" applyBorder="1" applyAlignment="1"/>
    <xf numFmtId="0" fontId="2" fillId="0" borderId="2" xfId="0" applyFont="1" applyBorder="1" applyAlignment="1"/>
    <xf numFmtId="0" fontId="2" fillId="2" borderId="2" xfId="0" applyFont="1" applyFill="1" applyBorder="1" applyAlignment="1"/>
    <xf numFmtId="0" fontId="2" fillId="0" borderId="2" xfId="0" applyFont="1" applyBorder="1" applyAlignment="1"/>
    <xf numFmtId="0" fontId="2" fillId="2" borderId="2" xfId="0" applyFont="1" applyFill="1" applyBorder="1" applyAlignment="1"/>
    <xf numFmtId="2" fontId="2" fillId="3" borderId="4" xfId="0" applyNumberFormat="1" applyFont="1" applyFill="1" applyBorder="1" applyAlignment="1"/>
    <xf numFmtId="0" fontId="2" fillId="0" borderId="2" xfId="0" applyFont="1" applyBorder="1" applyAlignment="1"/>
    <xf numFmtId="0" fontId="2" fillId="2" borderId="2" xfId="0" applyFont="1" applyFill="1" applyBorder="1" applyAlignment="1"/>
    <xf numFmtId="0" fontId="2" fillId="0" borderId="2" xfId="0" applyFont="1" applyBorder="1" applyAlignment="1"/>
    <xf numFmtId="0" fontId="2" fillId="2" borderId="2" xfId="0" applyFont="1" applyFill="1" applyBorder="1" applyAlignment="1"/>
    <xf numFmtId="0" fontId="2" fillId="0" borderId="2" xfId="0" applyFont="1" applyBorder="1" applyAlignment="1"/>
    <xf numFmtId="0" fontId="2" fillId="2" borderId="2" xfId="0" applyFont="1" applyFill="1" applyBorder="1" applyAlignment="1"/>
    <xf numFmtId="0" fontId="2" fillId="0" borderId="2" xfId="0" applyFont="1" applyBorder="1" applyAlignment="1"/>
    <xf numFmtId="0" fontId="2" fillId="2" borderId="2" xfId="0" applyFont="1" applyFill="1" applyBorder="1" applyAlignment="1"/>
    <xf numFmtId="2" fontId="2" fillId="3" borderId="4" xfId="0" applyNumberFormat="1" applyFont="1" applyFill="1" applyBorder="1" applyAlignment="1"/>
    <xf numFmtId="0" fontId="2" fillId="0" borderId="2" xfId="0" applyFont="1" applyBorder="1" applyAlignment="1"/>
    <xf numFmtId="0" fontId="2" fillId="2" borderId="2" xfId="0" applyFont="1" applyFill="1" applyBorder="1" applyAlignment="1"/>
    <xf numFmtId="0" fontId="2" fillId="0" borderId="2" xfId="0" applyFont="1" applyBorder="1" applyAlignment="1"/>
    <xf numFmtId="0" fontId="2" fillId="2" borderId="2" xfId="0" applyFont="1" applyFill="1" applyBorder="1" applyAlignment="1"/>
    <xf numFmtId="2" fontId="2" fillId="0" borderId="3" xfId="0" applyNumberFormat="1" applyFont="1" applyFill="1" applyBorder="1" applyAlignment="1"/>
    <xf numFmtId="0" fontId="8" fillId="2" borderId="2" xfId="0" applyFont="1" applyFill="1" applyBorder="1" applyAlignment="1"/>
    <xf numFmtId="0" fontId="8" fillId="0" borderId="2" xfId="0" applyFont="1" applyBorder="1" applyAlignment="1"/>
    <xf numFmtId="2" fontId="8" fillId="0" borderId="3" xfId="0" applyNumberFormat="1" applyFont="1" applyFill="1" applyBorder="1" applyAlignment="1"/>
    <xf numFmtId="0" fontId="3" fillId="4" borderId="5" xfId="0" applyFont="1" applyFill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2" fontId="3" fillId="0" borderId="11" xfId="0" applyNumberFormat="1" applyFont="1" applyBorder="1" applyAlignment="1">
      <alignment horizontal="right" vertical="top"/>
    </xf>
    <xf numFmtId="0" fontId="3" fillId="4" borderId="2" xfId="0" applyFont="1" applyFill="1" applyBorder="1"/>
    <xf numFmtId="0" fontId="2" fillId="0" borderId="2" xfId="0" applyFont="1" applyBorder="1"/>
    <xf numFmtId="0" fontId="2" fillId="2" borderId="2" xfId="0" applyFont="1" applyFill="1" applyBorder="1"/>
    <xf numFmtId="2" fontId="2" fillId="3" borderId="4" xfId="0" applyNumberFormat="1" applyFont="1" applyFill="1" applyBorder="1"/>
    <xf numFmtId="0" fontId="2" fillId="3" borderId="3" xfId="0" applyFont="1" applyFill="1" applyBorder="1"/>
    <xf numFmtId="2" fontId="2" fillId="5" borderId="3" xfId="0" applyNumberFormat="1" applyFont="1" applyFill="1" applyBorder="1"/>
    <xf numFmtId="0" fontId="2" fillId="5" borderId="3" xfId="0" applyFont="1" applyFill="1" applyBorder="1"/>
    <xf numFmtId="0" fontId="2" fillId="3" borderId="2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2" fontId="2" fillId="0" borderId="4" xfId="0" applyNumberFormat="1" applyFont="1" applyBorder="1"/>
    <xf numFmtId="0" fontId="2" fillId="0" borderId="3" xfId="0" applyFont="1" applyBorder="1"/>
  </cellXfs>
  <cellStyles count="5">
    <cellStyle name="Hyperlink 2" xfId="2" xr:uid="{00000000-0005-0000-0000-000001000000}"/>
    <cellStyle name="Hyperlink 3" xfId="4" xr:uid="{00000000-0005-0000-0000-000002000000}"/>
    <cellStyle name="Standaard" xfId="0" builtinId="0"/>
    <cellStyle name="Standaard 2" xfId="1" xr:uid="{00000000-0005-0000-0000-000001000000}"/>
    <cellStyle name="Standaard 3" xfId="3" xr:uid="{00000000-0005-0000-0000-000005000000}"/>
  </cellStyles>
  <dxfs count="61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tabSelected="1" workbookViewId="0">
      <selection activeCell="D27" sqref="D27"/>
    </sheetView>
  </sheetViews>
  <sheetFormatPr defaultRowHeight="12.75" x14ac:dyDescent="0.2"/>
  <cols>
    <col min="2" max="2" width="4" bestFit="1" customWidth="1"/>
    <col min="3" max="3" width="43.85546875" bestFit="1" customWidth="1"/>
    <col min="4" max="4" width="23.5703125" customWidth="1"/>
    <col min="5" max="5" width="9.7109375" bestFit="1" customWidth="1"/>
  </cols>
  <sheetData>
    <row r="1" spans="1:5" s="4" customFormat="1" ht="26.25" x14ac:dyDescent="0.4">
      <c r="A1" s="4" t="s">
        <v>19</v>
      </c>
    </row>
    <row r="2" spans="1:5" x14ac:dyDescent="0.2">
      <c r="A2" s="3" t="s">
        <v>6</v>
      </c>
    </row>
    <row r="3" spans="1:5" x14ac:dyDescent="0.2">
      <c r="A3">
        <v>1</v>
      </c>
      <c r="B3" s="15">
        <v>18</v>
      </c>
      <c r="C3" s="14" t="s">
        <v>23</v>
      </c>
      <c r="D3" s="14" t="s">
        <v>24</v>
      </c>
      <c r="E3" s="16">
        <v>136.82249999999999</v>
      </c>
    </row>
    <row r="4" spans="1:5" x14ac:dyDescent="0.2">
      <c r="A4">
        <v>2</v>
      </c>
      <c r="B4" s="15">
        <v>33</v>
      </c>
      <c r="C4" s="14" t="s">
        <v>25</v>
      </c>
      <c r="D4" s="14" t="s">
        <v>26</v>
      </c>
      <c r="E4" s="16">
        <v>147.45500000000001</v>
      </c>
    </row>
    <row r="5" spans="1:5" x14ac:dyDescent="0.2">
      <c r="A5">
        <v>3</v>
      </c>
      <c r="B5" s="15">
        <v>7</v>
      </c>
      <c r="C5" s="14" t="s">
        <v>27</v>
      </c>
      <c r="D5" s="14" t="s">
        <v>28</v>
      </c>
      <c r="E5" s="16">
        <v>149.01749999999998</v>
      </c>
    </row>
    <row r="6" spans="1:5" x14ac:dyDescent="0.2">
      <c r="A6">
        <v>4</v>
      </c>
      <c r="B6" s="15">
        <v>13</v>
      </c>
      <c r="C6" s="14" t="s">
        <v>29</v>
      </c>
      <c r="D6" s="14" t="s">
        <v>30</v>
      </c>
      <c r="E6" s="16">
        <v>151.67500000000001</v>
      </c>
    </row>
    <row r="7" spans="1:5" x14ac:dyDescent="0.2">
      <c r="A7">
        <v>5</v>
      </c>
      <c r="B7" s="15">
        <v>51</v>
      </c>
      <c r="C7" s="14" t="s">
        <v>31</v>
      </c>
      <c r="D7" s="14" t="s">
        <v>32</v>
      </c>
      <c r="E7" s="16">
        <v>162.6875</v>
      </c>
    </row>
    <row r="8" spans="1:5" x14ac:dyDescent="0.2">
      <c r="A8">
        <v>6</v>
      </c>
      <c r="B8" s="15">
        <v>21</v>
      </c>
      <c r="C8" s="14" t="s">
        <v>33</v>
      </c>
      <c r="D8" s="14" t="s">
        <v>34</v>
      </c>
      <c r="E8" s="16">
        <v>163.21</v>
      </c>
    </row>
    <row r="10" spans="1:5" x14ac:dyDescent="0.2">
      <c r="A10" s="3" t="s">
        <v>4</v>
      </c>
    </row>
    <row r="11" spans="1:5" x14ac:dyDescent="0.2">
      <c r="A11">
        <v>1</v>
      </c>
      <c r="B11" s="24">
        <v>14</v>
      </c>
      <c r="C11" s="23" t="s">
        <v>81</v>
      </c>
      <c r="D11" s="23" t="s">
        <v>82</v>
      </c>
      <c r="E11" s="25">
        <v>143.75749999999999</v>
      </c>
    </row>
    <row r="12" spans="1:5" x14ac:dyDescent="0.2">
      <c r="A12">
        <v>2</v>
      </c>
      <c r="B12" s="24">
        <v>145</v>
      </c>
      <c r="C12" s="23" t="s">
        <v>83</v>
      </c>
      <c r="D12" s="23" t="s">
        <v>84</v>
      </c>
      <c r="E12" s="25">
        <v>148.19999999999996</v>
      </c>
    </row>
    <row r="13" spans="1:5" x14ac:dyDescent="0.2">
      <c r="A13">
        <v>3</v>
      </c>
      <c r="B13" s="24">
        <v>139</v>
      </c>
      <c r="C13" s="23" t="s">
        <v>79</v>
      </c>
      <c r="D13" s="23" t="s">
        <v>80</v>
      </c>
      <c r="E13" s="25">
        <v>151.60000000000002</v>
      </c>
    </row>
    <row r="14" spans="1:5" x14ac:dyDescent="0.2">
      <c r="A14">
        <v>4</v>
      </c>
      <c r="B14" s="24">
        <v>55</v>
      </c>
      <c r="C14" s="23" t="s">
        <v>77</v>
      </c>
      <c r="D14" s="23" t="s">
        <v>78</v>
      </c>
      <c r="E14" s="25">
        <v>152.45999999999998</v>
      </c>
    </row>
    <row r="15" spans="1:5" x14ac:dyDescent="0.2">
      <c r="A15">
        <v>5</v>
      </c>
      <c r="B15" s="24">
        <v>114</v>
      </c>
      <c r="C15" s="23" t="s">
        <v>85</v>
      </c>
      <c r="D15" s="23" t="s">
        <v>63</v>
      </c>
      <c r="E15" s="25">
        <v>153.9075</v>
      </c>
    </row>
    <row r="16" spans="1:5" x14ac:dyDescent="0.2">
      <c r="A16">
        <v>6</v>
      </c>
      <c r="B16" s="24">
        <v>17</v>
      </c>
      <c r="C16" s="23" t="s">
        <v>86</v>
      </c>
      <c r="D16" s="23" t="s">
        <v>87</v>
      </c>
      <c r="E16" s="25">
        <v>156.47499999999997</v>
      </c>
    </row>
    <row r="18" spans="1:5" x14ac:dyDescent="0.2">
      <c r="A18" s="3" t="s">
        <v>1</v>
      </c>
    </row>
    <row r="19" spans="1:5" x14ac:dyDescent="0.2">
      <c r="A19">
        <v>1</v>
      </c>
      <c r="B19" s="30">
        <v>56</v>
      </c>
      <c r="C19" s="29" t="s">
        <v>46</v>
      </c>
      <c r="D19" s="29" t="s">
        <v>47</v>
      </c>
      <c r="E19" s="31">
        <v>173.04999999999995</v>
      </c>
    </row>
    <row r="20" spans="1:5" x14ac:dyDescent="0.2">
      <c r="A20">
        <v>2</v>
      </c>
      <c r="B20" s="30">
        <v>70</v>
      </c>
      <c r="C20" s="29" t="s">
        <v>48</v>
      </c>
      <c r="D20" s="29" t="s">
        <v>49</v>
      </c>
      <c r="E20" s="31">
        <v>186.28500000000003</v>
      </c>
    </row>
    <row r="21" spans="1:5" x14ac:dyDescent="0.2">
      <c r="A21">
        <v>3</v>
      </c>
      <c r="B21" s="55">
        <v>140</v>
      </c>
      <c r="C21" s="54" t="s">
        <v>50</v>
      </c>
      <c r="D21" s="54" t="s">
        <v>51</v>
      </c>
      <c r="E21" s="34">
        <v>227.80999999999997</v>
      </c>
    </row>
    <row r="23" spans="1:5" x14ac:dyDescent="0.2">
      <c r="A23" s="3" t="s">
        <v>2</v>
      </c>
    </row>
    <row r="24" spans="1:5" x14ac:dyDescent="0.2">
      <c r="A24">
        <v>1</v>
      </c>
      <c r="B24" s="33">
        <v>20</v>
      </c>
      <c r="C24" s="32" t="s">
        <v>52</v>
      </c>
      <c r="D24" s="32" t="s">
        <v>53</v>
      </c>
      <c r="E24" s="34">
        <v>161.14999999999998</v>
      </c>
    </row>
    <row r="25" spans="1:5" x14ac:dyDescent="0.2">
      <c r="A25">
        <v>2</v>
      </c>
      <c r="B25" s="33">
        <v>60</v>
      </c>
      <c r="C25" s="32" t="s">
        <v>54</v>
      </c>
      <c r="D25" s="32" t="s">
        <v>55</v>
      </c>
      <c r="E25" s="34">
        <v>173.6225</v>
      </c>
    </row>
    <row r="27" spans="1:5" x14ac:dyDescent="0.2">
      <c r="A27" s="3" t="s">
        <v>5</v>
      </c>
    </row>
    <row r="28" spans="1:5" x14ac:dyDescent="0.2">
      <c r="A28">
        <v>1</v>
      </c>
      <c r="B28" s="18">
        <v>89</v>
      </c>
      <c r="C28" s="17" t="s">
        <v>35</v>
      </c>
      <c r="D28" s="17" t="s">
        <v>36</v>
      </c>
      <c r="E28" s="19">
        <v>151.86750000000001</v>
      </c>
    </row>
    <row r="29" spans="1:5" x14ac:dyDescent="0.2">
      <c r="A29">
        <v>2</v>
      </c>
      <c r="B29" s="18">
        <v>29</v>
      </c>
      <c r="C29" s="17" t="s">
        <v>37</v>
      </c>
      <c r="D29" s="17" t="s">
        <v>38</v>
      </c>
      <c r="E29" s="19">
        <v>158.32250000000002</v>
      </c>
    </row>
    <row r="30" spans="1:5" x14ac:dyDescent="0.2">
      <c r="A30">
        <v>3</v>
      </c>
      <c r="B30" s="18">
        <v>4</v>
      </c>
      <c r="C30" s="17" t="s">
        <v>39</v>
      </c>
      <c r="D30" s="17" t="s">
        <v>40</v>
      </c>
      <c r="E30" s="19">
        <v>161.20750000000001</v>
      </c>
    </row>
    <row r="31" spans="1:5" x14ac:dyDescent="0.2">
      <c r="A31">
        <v>4</v>
      </c>
      <c r="B31" s="18">
        <v>41</v>
      </c>
      <c r="C31" s="17" t="s">
        <v>41</v>
      </c>
      <c r="D31" s="17" t="s">
        <v>42</v>
      </c>
      <c r="E31" s="19">
        <v>163.63749999999999</v>
      </c>
    </row>
    <row r="32" spans="1:5" x14ac:dyDescent="0.2">
      <c r="A32">
        <v>5</v>
      </c>
      <c r="B32" s="18">
        <v>32</v>
      </c>
      <c r="C32" s="17" t="s">
        <v>43</v>
      </c>
      <c r="D32" s="17" t="s">
        <v>42</v>
      </c>
      <c r="E32" s="19">
        <v>163.82</v>
      </c>
    </row>
    <row r="33" spans="1:5" x14ac:dyDescent="0.2">
      <c r="A33">
        <v>6</v>
      </c>
      <c r="B33" s="18">
        <v>11</v>
      </c>
      <c r="C33" s="17" t="s">
        <v>44</v>
      </c>
      <c r="D33" s="17" t="s">
        <v>45</v>
      </c>
      <c r="E33" s="19">
        <v>165.29749999999999</v>
      </c>
    </row>
    <row r="35" spans="1:5" x14ac:dyDescent="0.2">
      <c r="A35" s="3" t="s">
        <v>3</v>
      </c>
    </row>
    <row r="36" spans="1:5" x14ac:dyDescent="0.2">
      <c r="A36">
        <v>1</v>
      </c>
      <c r="B36" s="21">
        <v>123</v>
      </c>
      <c r="C36" s="20" t="s">
        <v>56</v>
      </c>
      <c r="D36" s="20" t="s">
        <v>57</v>
      </c>
      <c r="E36" s="22">
        <v>159.69499999999996</v>
      </c>
    </row>
    <row r="37" spans="1:5" x14ac:dyDescent="0.2">
      <c r="A37">
        <v>2</v>
      </c>
      <c r="B37" s="21">
        <v>108</v>
      </c>
      <c r="C37" s="20" t="s">
        <v>58</v>
      </c>
      <c r="D37" s="20" t="s">
        <v>59</v>
      </c>
      <c r="E37" s="22">
        <v>160.26499999999999</v>
      </c>
    </row>
    <row r="38" spans="1:5" x14ac:dyDescent="0.2">
      <c r="A38">
        <v>3</v>
      </c>
      <c r="B38" s="21">
        <v>110</v>
      </c>
      <c r="C38" s="20" t="s">
        <v>60</v>
      </c>
      <c r="D38" s="20" t="s">
        <v>61</v>
      </c>
      <c r="E38" s="22">
        <v>168.13000000000002</v>
      </c>
    </row>
    <row r="39" spans="1:5" x14ac:dyDescent="0.2">
      <c r="A39">
        <v>4</v>
      </c>
      <c r="B39" s="21">
        <v>53</v>
      </c>
      <c r="C39" s="20" t="s">
        <v>62</v>
      </c>
      <c r="D39" s="20" t="s">
        <v>63</v>
      </c>
      <c r="E39" s="22">
        <v>173.30999999999997</v>
      </c>
    </row>
    <row r="40" spans="1:5" x14ac:dyDescent="0.2">
      <c r="A40">
        <v>5</v>
      </c>
      <c r="B40" s="21">
        <v>62</v>
      </c>
      <c r="C40" s="20" t="s">
        <v>64</v>
      </c>
      <c r="D40" s="20" t="s">
        <v>63</v>
      </c>
      <c r="E40" s="22">
        <v>176.84249999999997</v>
      </c>
    </row>
    <row r="41" spans="1:5" x14ac:dyDescent="0.2">
      <c r="A41">
        <v>6</v>
      </c>
      <c r="B41" s="21">
        <v>117</v>
      </c>
      <c r="C41" s="20" t="s">
        <v>65</v>
      </c>
      <c r="D41" s="20" t="s">
        <v>66</v>
      </c>
      <c r="E41" s="22">
        <v>179.35999999999999</v>
      </c>
    </row>
    <row r="43" spans="1:5" x14ac:dyDescent="0.2">
      <c r="A43" s="3" t="s">
        <v>0</v>
      </c>
    </row>
    <row r="44" spans="1:5" x14ac:dyDescent="0.2">
      <c r="A44">
        <v>1</v>
      </c>
      <c r="B44" s="27">
        <v>133</v>
      </c>
      <c r="C44" s="26" t="s">
        <v>67</v>
      </c>
      <c r="D44" s="26" t="s">
        <v>68</v>
      </c>
      <c r="E44" s="28">
        <v>217.52500000000003</v>
      </c>
    </row>
    <row r="45" spans="1:5" x14ac:dyDescent="0.2">
      <c r="A45">
        <v>2</v>
      </c>
      <c r="B45" s="27">
        <v>149</v>
      </c>
      <c r="C45" s="26" t="s">
        <v>69</v>
      </c>
      <c r="D45" s="26" t="s">
        <v>70</v>
      </c>
      <c r="E45" s="28">
        <v>217.81749999999997</v>
      </c>
    </row>
    <row r="46" spans="1:5" x14ac:dyDescent="0.2">
      <c r="A46">
        <v>3</v>
      </c>
      <c r="B46" s="27">
        <v>80</v>
      </c>
      <c r="C46" s="26" t="s">
        <v>71</v>
      </c>
      <c r="D46" s="26" t="s">
        <v>72</v>
      </c>
      <c r="E46" s="28">
        <v>243.28750000000002</v>
      </c>
    </row>
    <row r="48" spans="1:5" x14ac:dyDescent="0.2">
      <c r="A48" s="3" t="s">
        <v>20</v>
      </c>
    </row>
    <row r="49" spans="2:5" x14ac:dyDescent="0.2">
      <c r="B49" s="55">
        <v>44</v>
      </c>
      <c r="C49" s="54" t="s">
        <v>73</v>
      </c>
      <c r="D49" s="54" t="s">
        <v>70</v>
      </c>
      <c r="E49" s="34">
        <v>299.28250000000003</v>
      </c>
    </row>
  </sheetData>
  <pageMargins left="0.75" right="0.75" top="1" bottom="1" header="0.5" footer="0.5"/>
  <pageSetup paperSize="9" scale="97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topLeftCell="A4" workbookViewId="0">
      <selection activeCell="G24" sqref="G24"/>
    </sheetView>
  </sheetViews>
  <sheetFormatPr defaultRowHeight="12.75" x14ac:dyDescent="0.2"/>
  <cols>
    <col min="1" max="1" width="9.5703125" style="5" bestFit="1" customWidth="1"/>
    <col min="2" max="2" width="4.140625" style="5" customWidth="1"/>
    <col min="3" max="3" width="29.5703125" style="5" customWidth="1"/>
    <col min="4" max="4" width="23.5703125" style="5" customWidth="1"/>
    <col min="5" max="5" width="9.140625" style="11"/>
    <col min="6" max="16384" width="9.140625" style="5"/>
  </cols>
  <sheetData>
    <row r="1" spans="1:7" ht="26.25" x14ac:dyDescent="0.4">
      <c r="A1" s="6" t="s">
        <v>22</v>
      </c>
    </row>
    <row r="3" spans="1:7" x14ac:dyDescent="0.2">
      <c r="A3" s="3" t="s">
        <v>17</v>
      </c>
      <c r="B3"/>
      <c r="C3" s="3" t="s">
        <v>21</v>
      </c>
      <c r="D3"/>
      <c r="E3" s="11" t="s">
        <v>18</v>
      </c>
      <c r="G3"/>
    </row>
    <row r="4" spans="1:7" x14ac:dyDescent="0.2">
      <c r="A4"/>
      <c r="B4" s="36">
        <v>93</v>
      </c>
      <c r="C4" s="35" t="s">
        <v>74</v>
      </c>
      <c r="D4" s="35" t="s">
        <v>24</v>
      </c>
      <c r="E4" s="37">
        <v>66</v>
      </c>
    </row>
    <row r="5" spans="1:7" x14ac:dyDescent="0.2">
      <c r="A5"/>
      <c r="B5" s="2"/>
      <c r="C5" s="1"/>
      <c r="D5" s="1"/>
      <c r="E5" s="12"/>
    </row>
    <row r="7" spans="1:7" x14ac:dyDescent="0.2">
      <c r="A7" s="3" t="s">
        <v>16</v>
      </c>
      <c r="B7"/>
      <c r="C7" s="3" t="s">
        <v>1</v>
      </c>
      <c r="D7"/>
    </row>
    <row r="8" spans="1:7" x14ac:dyDescent="0.2">
      <c r="A8"/>
      <c r="B8" s="39">
        <v>124</v>
      </c>
      <c r="C8" s="38" t="s">
        <v>75</v>
      </c>
      <c r="D8" s="38" t="s">
        <v>76</v>
      </c>
      <c r="E8" s="56">
        <v>64.47</v>
      </c>
    </row>
    <row r="9" spans="1:7" x14ac:dyDescent="0.2">
      <c r="A9"/>
      <c r="B9" s="2"/>
      <c r="C9" s="1"/>
      <c r="D9" s="1"/>
      <c r="E9" s="12"/>
    </row>
    <row r="11" spans="1:7" x14ac:dyDescent="0.2">
      <c r="A11" s="3" t="s">
        <v>15</v>
      </c>
      <c r="B11"/>
      <c r="C11" s="3" t="s">
        <v>0</v>
      </c>
      <c r="D11"/>
    </row>
    <row r="12" spans="1:7" x14ac:dyDescent="0.2">
      <c r="A12"/>
      <c r="B12" s="41">
        <v>80</v>
      </c>
      <c r="C12" s="40" t="s">
        <v>71</v>
      </c>
      <c r="D12" s="40" t="s">
        <v>72</v>
      </c>
      <c r="E12" s="42">
        <v>90.16</v>
      </c>
    </row>
    <row r="13" spans="1:7" x14ac:dyDescent="0.2">
      <c r="A13"/>
      <c r="B13" s="2"/>
      <c r="C13" s="1"/>
      <c r="D13" s="1"/>
      <c r="E13" s="13"/>
    </row>
    <row r="15" spans="1:7" x14ac:dyDescent="0.2">
      <c r="A15" s="3" t="s">
        <v>14</v>
      </c>
      <c r="B15"/>
      <c r="C15" s="3" t="s">
        <v>3</v>
      </c>
      <c r="D15"/>
    </row>
    <row r="16" spans="1:7" x14ac:dyDescent="0.2">
      <c r="A16"/>
      <c r="B16" s="44">
        <v>108</v>
      </c>
      <c r="C16" s="43" t="s">
        <v>58</v>
      </c>
      <c r="D16" s="43" t="s">
        <v>59</v>
      </c>
      <c r="E16" s="56">
        <v>62.82</v>
      </c>
    </row>
    <row r="17" spans="1:6" x14ac:dyDescent="0.2">
      <c r="A17"/>
      <c r="B17" s="2"/>
      <c r="C17" s="1"/>
      <c r="D17" s="1"/>
      <c r="E17" s="12"/>
    </row>
    <row r="19" spans="1:6" x14ac:dyDescent="0.2">
      <c r="A19" s="3" t="s">
        <v>13</v>
      </c>
      <c r="B19"/>
      <c r="C19" s="3" t="s">
        <v>6</v>
      </c>
      <c r="D19"/>
    </row>
    <row r="20" spans="1:6" x14ac:dyDescent="0.2">
      <c r="A20"/>
      <c r="B20" s="46">
        <v>18</v>
      </c>
      <c r="C20" s="45" t="s">
        <v>23</v>
      </c>
      <c r="D20" s="45" t="s">
        <v>24</v>
      </c>
      <c r="E20" s="13">
        <v>27.16</v>
      </c>
    </row>
    <row r="21" spans="1:6" x14ac:dyDescent="0.2">
      <c r="A21"/>
      <c r="B21" s="2"/>
      <c r="C21" s="1"/>
      <c r="D21" s="1"/>
      <c r="E21" s="13"/>
    </row>
    <row r="23" spans="1:6" x14ac:dyDescent="0.2">
      <c r="A23" s="3" t="s">
        <v>12</v>
      </c>
      <c r="B23"/>
      <c r="C23" s="3" t="s">
        <v>4</v>
      </c>
      <c r="D23"/>
    </row>
    <row r="24" spans="1:6" x14ac:dyDescent="0.2">
      <c r="A24"/>
      <c r="B24" s="48">
        <v>55</v>
      </c>
      <c r="C24" s="47" t="s">
        <v>77</v>
      </c>
      <c r="D24" s="47" t="s">
        <v>78</v>
      </c>
      <c r="E24" s="56">
        <v>41.47</v>
      </c>
    </row>
    <row r="25" spans="1:6" x14ac:dyDescent="0.2">
      <c r="A25"/>
      <c r="B25" s="2">
        <v>139</v>
      </c>
      <c r="C25" s="1" t="s">
        <v>79</v>
      </c>
      <c r="D25" s="1" t="s">
        <v>80</v>
      </c>
      <c r="E25" s="12">
        <v>41.47</v>
      </c>
    </row>
    <row r="27" spans="1:6" x14ac:dyDescent="0.2">
      <c r="A27" s="3" t="s">
        <v>11</v>
      </c>
      <c r="B27"/>
      <c r="C27" s="3" t="s">
        <v>3</v>
      </c>
      <c r="D27"/>
    </row>
    <row r="28" spans="1:6" x14ac:dyDescent="0.2">
      <c r="A28"/>
      <c r="B28" s="50">
        <v>123</v>
      </c>
      <c r="C28" s="49" t="s">
        <v>56</v>
      </c>
      <c r="D28" s="49" t="s">
        <v>57</v>
      </c>
      <c r="E28" s="51">
        <v>35.619999999999997</v>
      </c>
    </row>
    <row r="29" spans="1:6" x14ac:dyDescent="0.2">
      <c r="A29"/>
      <c r="B29" s="2"/>
      <c r="C29" s="1"/>
      <c r="D29" s="1"/>
      <c r="E29" s="13"/>
    </row>
    <row r="31" spans="1:6" x14ac:dyDescent="0.2">
      <c r="A31" s="3" t="s">
        <v>10</v>
      </c>
      <c r="B31"/>
      <c r="C31" s="3" t="s">
        <v>4</v>
      </c>
      <c r="D31"/>
    </row>
    <row r="32" spans="1:6" x14ac:dyDescent="0.2">
      <c r="A32"/>
      <c r="B32" s="57">
        <v>139</v>
      </c>
      <c r="C32" s="58" t="s">
        <v>79</v>
      </c>
      <c r="D32" s="58" t="s">
        <v>80</v>
      </c>
      <c r="E32" s="59">
        <v>54.5</v>
      </c>
      <c r="F32" s="7"/>
    </row>
    <row r="33" spans="1:5" x14ac:dyDescent="0.2">
      <c r="B33" s="2">
        <v>14</v>
      </c>
      <c r="C33" s="1" t="s">
        <v>81</v>
      </c>
      <c r="D33" s="1" t="s">
        <v>82</v>
      </c>
      <c r="E33" s="12">
        <v>55.2</v>
      </c>
    </row>
    <row r="34" spans="1:5" x14ac:dyDescent="0.2">
      <c r="B34" s="9"/>
      <c r="C34" s="8"/>
      <c r="D34" s="8"/>
      <c r="E34" s="10"/>
    </row>
    <row r="35" spans="1:5" x14ac:dyDescent="0.2">
      <c r="A35" s="3" t="s">
        <v>9</v>
      </c>
      <c r="B35"/>
      <c r="C35" s="3" t="s">
        <v>2</v>
      </c>
      <c r="D35"/>
    </row>
    <row r="36" spans="1:5" x14ac:dyDescent="0.2">
      <c r="A36"/>
      <c r="B36" s="53">
        <v>20</v>
      </c>
      <c r="C36" s="52" t="s">
        <v>52</v>
      </c>
      <c r="D36" s="52" t="s">
        <v>53</v>
      </c>
      <c r="E36" s="13">
        <v>64.650000000000006</v>
      </c>
    </row>
    <row r="37" spans="1:5" x14ac:dyDescent="0.2">
      <c r="A37"/>
      <c r="B37" s="2"/>
      <c r="C37" s="1"/>
      <c r="D37" s="1"/>
      <c r="E37" s="13"/>
    </row>
    <row r="39" spans="1:5" x14ac:dyDescent="0.2">
      <c r="A39" s="3" t="s">
        <v>8</v>
      </c>
      <c r="B39"/>
      <c r="C39" s="3" t="s">
        <v>6</v>
      </c>
      <c r="D39"/>
    </row>
    <row r="40" spans="1:5" x14ac:dyDescent="0.2">
      <c r="A40"/>
      <c r="B40" s="57">
        <v>18</v>
      </c>
      <c r="C40" s="58" t="s">
        <v>23</v>
      </c>
      <c r="D40" s="58" t="s">
        <v>24</v>
      </c>
      <c r="E40" s="59">
        <v>52.7</v>
      </c>
    </row>
    <row r="41" spans="1:5" x14ac:dyDescent="0.2">
      <c r="A41"/>
      <c r="B41" s="2">
        <v>13</v>
      </c>
      <c r="C41" s="1" t="s">
        <v>29</v>
      </c>
      <c r="D41" s="1" t="s">
        <v>30</v>
      </c>
      <c r="E41" s="12">
        <v>55.57</v>
      </c>
    </row>
    <row r="43" spans="1:5" x14ac:dyDescent="0.2">
      <c r="A43" s="3" t="s">
        <v>7</v>
      </c>
      <c r="B43"/>
      <c r="C43" s="3" t="s">
        <v>5</v>
      </c>
      <c r="D43"/>
    </row>
    <row r="44" spans="1:5" x14ac:dyDescent="0.2">
      <c r="A44"/>
      <c r="B44" s="55">
        <v>11</v>
      </c>
      <c r="C44" s="54" t="s">
        <v>44</v>
      </c>
      <c r="D44" s="54" t="s">
        <v>45</v>
      </c>
      <c r="E44" s="13">
        <v>42.6</v>
      </c>
    </row>
    <row r="45" spans="1:5" x14ac:dyDescent="0.2">
      <c r="B45" s="2"/>
      <c r="C45" s="1"/>
      <c r="D45" s="1"/>
      <c r="E45" s="13"/>
    </row>
  </sheetData>
  <conditionalFormatting sqref="E8:E9">
    <cfRule type="containsText" dxfId="60" priority="48" operator="containsText" text="DSQ">
      <formula>NOT(ISERROR(SEARCH("DSQ",E8)))</formula>
    </cfRule>
    <cfRule type="containsText" dxfId="59" priority="49" operator="containsText" text="Geen tijd">
      <formula>NOT(ISERROR(SEARCH("Geen tijd",E8)))</formula>
    </cfRule>
  </conditionalFormatting>
  <conditionalFormatting sqref="E8:E9">
    <cfRule type="cellIs" dxfId="58" priority="47" operator="equal">
      <formula>240</formula>
    </cfRule>
  </conditionalFormatting>
  <conditionalFormatting sqref="E8:E9">
    <cfRule type="containsText" dxfId="57" priority="46" operator="containsText" text="DNF">
      <formula>NOT(ISERROR(SEARCH("DNF",E8)))</formula>
    </cfRule>
  </conditionalFormatting>
  <conditionalFormatting sqref="E12:E13">
    <cfRule type="cellIs" dxfId="56" priority="45" operator="equal">
      <formula>240</formula>
    </cfRule>
  </conditionalFormatting>
  <conditionalFormatting sqref="E12:E13">
    <cfRule type="containsText" dxfId="55" priority="44" operator="containsText" text="DNF">
      <formula>NOT(ISERROR(SEARCH("DNF",E12)))</formula>
    </cfRule>
  </conditionalFormatting>
  <conditionalFormatting sqref="E12:E13">
    <cfRule type="containsText" dxfId="54" priority="42" operator="containsText" text="DSQ">
      <formula>NOT(ISERROR(SEARCH("DSQ",E12)))</formula>
    </cfRule>
    <cfRule type="containsText" dxfId="53" priority="43" operator="containsText" text="Geen tijd">
      <formula>NOT(ISERROR(SEARCH("Geen tijd",E12)))</formula>
    </cfRule>
  </conditionalFormatting>
  <conditionalFormatting sqref="E16:E17">
    <cfRule type="cellIs" dxfId="52" priority="41" operator="equal">
      <formula>240</formula>
    </cfRule>
  </conditionalFormatting>
  <conditionalFormatting sqref="E16:E17">
    <cfRule type="containsText" dxfId="51" priority="40" operator="containsText" text="DNF">
      <formula>NOT(ISERROR(SEARCH("DNF",E16)))</formula>
    </cfRule>
  </conditionalFormatting>
  <conditionalFormatting sqref="E16:E17">
    <cfRule type="containsText" dxfId="50" priority="38" operator="containsText" text="DSQ">
      <formula>NOT(ISERROR(SEARCH("DSQ",E16)))</formula>
    </cfRule>
    <cfRule type="containsText" dxfId="49" priority="39" operator="containsText" text="Geen tijd">
      <formula>NOT(ISERROR(SEARCH("Geen tijd",E16)))</formula>
    </cfRule>
  </conditionalFormatting>
  <conditionalFormatting sqref="E20:E21">
    <cfRule type="cellIs" dxfId="48" priority="37" operator="equal">
      <formula>200</formula>
    </cfRule>
  </conditionalFormatting>
  <conditionalFormatting sqref="E20:E21">
    <cfRule type="cellIs" dxfId="47" priority="36" operator="equal">
      <formula>240</formula>
    </cfRule>
  </conditionalFormatting>
  <conditionalFormatting sqref="E20:E21">
    <cfRule type="containsText" dxfId="46" priority="35" operator="containsText" text="DNF">
      <formula>NOT(ISERROR(SEARCH("DNF",E20)))</formula>
    </cfRule>
  </conditionalFormatting>
  <conditionalFormatting sqref="E20:E21">
    <cfRule type="containsText" dxfId="45" priority="33" operator="containsText" text="DSQ">
      <formula>NOT(ISERROR(SEARCH("DSQ",E20)))</formula>
    </cfRule>
    <cfRule type="containsText" dxfId="44" priority="34" operator="containsText" text="Geen tijd">
      <formula>NOT(ISERROR(SEARCH("Geen tijd",E20)))</formula>
    </cfRule>
  </conditionalFormatting>
  <conditionalFormatting sqref="E24:E25">
    <cfRule type="cellIs" dxfId="43" priority="32" operator="equal">
      <formula>240</formula>
    </cfRule>
  </conditionalFormatting>
  <conditionalFormatting sqref="E24:E25">
    <cfRule type="containsText" dxfId="42" priority="31" operator="containsText" text="DNF">
      <formula>NOT(ISERROR(SEARCH("DNF",E24)))</formula>
    </cfRule>
  </conditionalFormatting>
  <conditionalFormatting sqref="E24:E25">
    <cfRule type="containsText" dxfId="41" priority="29" operator="containsText" text="DSQ">
      <formula>NOT(ISERROR(SEARCH("DSQ",E24)))</formula>
    </cfRule>
    <cfRule type="containsText" dxfId="40" priority="30" operator="containsText" text="Geen tijd">
      <formula>NOT(ISERROR(SEARCH("Geen tijd",E24)))</formula>
    </cfRule>
  </conditionalFormatting>
  <conditionalFormatting sqref="E28:E29">
    <cfRule type="cellIs" dxfId="39" priority="28" operator="equal">
      <formula>240</formula>
    </cfRule>
  </conditionalFormatting>
  <conditionalFormatting sqref="E28:E29">
    <cfRule type="containsText" dxfId="38" priority="27" operator="containsText" text="DNF">
      <formula>NOT(ISERROR(SEARCH("DNF",E28)))</formula>
    </cfRule>
  </conditionalFormatting>
  <conditionalFormatting sqref="E28:E29">
    <cfRule type="containsText" dxfId="37" priority="25" operator="containsText" text="DSQ">
      <formula>NOT(ISERROR(SEARCH("DSQ",E28)))</formula>
    </cfRule>
    <cfRule type="containsText" dxfId="36" priority="26" operator="containsText" text="Geen tijd">
      <formula>NOT(ISERROR(SEARCH("Geen tijd",E28)))</formula>
    </cfRule>
  </conditionalFormatting>
  <conditionalFormatting sqref="E32">
    <cfRule type="cellIs" dxfId="35" priority="24" operator="equal">
      <formula>240</formula>
    </cfRule>
  </conditionalFormatting>
  <conditionalFormatting sqref="E32">
    <cfRule type="containsText" dxfId="34" priority="23" operator="containsText" text="DNF">
      <formula>NOT(ISERROR(SEARCH("DNF",E32)))</formula>
    </cfRule>
  </conditionalFormatting>
  <conditionalFormatting sqref="E32">
    <cfRule type="containsText" dxfId="33" priority="21" operator="containsText" text="DSQ">
      <formula>NOT(ISERROR(SEARCH("DSQ",E32)))</formula>
    </cfRule>
    <cfRule type="containsText" dxfId="32" priority="22" operator="containsText" text="Geen tijd">
      <formula>NOT(ISERROR(SEARCH("Geen tijd",E32)))</formula>
    </cfRule>
  </conditionalFormatting>
  <conditionalFormatting sqref="E33:E34">
    <cfRule type="cellIs" dxfId="31" priority="20" operator="equal">
      <formula>240</formula>
    </cfRule>
  </conditionalFormatting>
  <conditionalFormatting sqref="E33:E34">
    <cfRule type="containsText" dxfId="30" priority="19" operator="containsText" text="DNF">
      <formula>NOT(ISERROR(SEARCH("DNF",E33)))</formula>
    </cfRule>
  </conditionalFormatting>
  <conditionalFormatting sqref="E33:E34">
    <cfRule type="containsText" dxfId="29" priority="17" operator="containsText" text="DSQ">
      <formula>NOT(ISERROR(SEARCH("DSQ",E33)))</formula>
    </cfRule>
    <cfRule type="containsText" dxfId="28" priority="18" operator="containsText" text="Geen tijd">
      <formula>NOT(ISERROR(SEARCH("Geen tijd",E33)))</formula>
    </cfRule>
  </conditionalFormatting>
  <conditionalFormatting sqref="E36:E37">
    <cfRule type="cellIs" dxfId="27" priority="16" operator="equal">
      <formula>240</formula>
    </cfRule>
  </conditionalFormatting>
  <conditionalFormatting sqref="E36:E37">
    <cfRule type="containsText" dxfId="26" priority="15" operator="containsText" text="DNF">
      <formula>NOT(ISERROR(SEARCH("DNF",E36)))</formula>
    </cfRule>
  </conditionalFormatting>
  <conditionalFormatting sqref="E36:E37">
    <cfRule type="containsText" dxfId="25" priority="13" operator="containsText" text="DSQ">
      <formula>NOT(ISERROR(SEARCH("DSQ",E36)))</formula>
    </cfRule>
    <cfRule type="containsText" dxfId="24" priority="14" operator="containsText" text="Geen tijd">
      <formula>NOT(ISERROR(SEARCH("Geen tijd",E36)))</formula>
    </cfRule>
  </conditionalFormatting>
  <conditionalFormatting sqref="E40:E41">
    <cfRule type="cellIs" dxfId="23" priority="12" operator="equal">
      <formula>240</formula>
    </cfRule>
  </conditionalFormatting>
  <conditionalFormatting sqref="E40:E41">
    <cfRule type="containsText" dxfId="22" priority="11" operator="containsText" text="DNF">
      <formula>NOT(ISERROR(SEARCH("DNF",E40)))</formula>
    </cfRule>
  </conditionalFormatting>
  <conditionalFormatting sqref="E40:E41">
    <cfRule type="containsText" dxfId="21" priority="9" operator="containsText" text="DSQ">
      <formula>NOT(ISERROR(SEARCH("DSQ",E40)))</formula>
    </cfRule>
    <cfRule type="containsText" dxfId="20" priority="10" operator="containsText" text="Geen tijd">
      <formula>NOT(ISERROR(SEARCH("Geen tijd",E40)))</formula>
    </cfRule>
  </conditionalFormatting>
  <conditionalFormatting sqref="E44:E45">
    <cfRule type="cellIs" dxfId="19" priority="8" operator="equal">
      <formula>240</formula>
    </cfRule>
  </conditionalFormatting>
  <conditionalFormatting sqref="E44:E45">
    <cfRule type="containsText" dxfId="18" priority="7" operator="containsText" text="DNF">
      <formula>NOT(ISERROR(SEARCH("DNF",E44)))</formula>
    </cfRule>
  </conditionalFormatting>
  <conditionalFormatting sqref="E44:E45">
    <cfRule type="containsText" dxfId="17" priority="5" operator="containsText" text="DSQ">
      <formula>NOT(ISERROR(SEARCH("DSQ",E44)))</formula>
    </cfRule>
    <cfRule type="containsText" dxfId="16" priority="6" operator="containsText" text="Geen tijd">
      <formula>NOT(ISERROR(SEARCH("Geen tijd",E44)))</formula>
    </cfRule>
  </conditionalFormatting>
  <conditionalFormatting sqref="E4:E5">
    <cfRule type="containsText" dxfId="15" priority="3" operator="containsText" text="DSQ">
      <formula>NOT(ISERROR(SEARCH("DSQ",E4)))</formula>
    </cfRule>
    <cfRule type="containsText" dxfId="14" priority="4" operator="containsText" text="Geen tijd">
      <formula>NOT(ISERROR(SEARCH("Geen tijd",E4)))</formula>
    </cfRule>
  </conditionalFormatting>
  <conditionalFormatting sqref="E4:E5">
    <cfRule type="cellIs" dxfId="13" priority="2" operator="equal">
      <formula>240</formula>
    </cfRule>
  </conditionalFormatting>
  <conditionalFormatting sqref="E4:E5">
    <cfRule type="containsText" dxfId="12" priority="1" operator="containsText" text="DNF">
      <formula>NOT(ISERROR(SEARCH("DNF",E4)))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17413-BB76-4ABA-A5B0-5993BCE504BD}">
  <sheetPr>
    <pageSetUpPr fitToPage="1"/>
  </sheetPr>
  <dimension ref="A1:F8"/>
  <sheetViews>
    <sheetView workbookViewId="0">
      <selection activeCell="G16" sqref="G16"/>
    </sheetView>
  </sheetViews>
  <sheetFormatPr defaultRowHeight="12.75" x14ac:dyDescent="0.2"/>
  <cols>
    <col min="2" max="2" width="4" bestFit="1" customWidth="1"/>
    <col min="3" max="3" width="43.85546875" bestFit="1" customWidth="1"/>
    <col min="4" max="4" width="23.5703125" customWidth="1"/>
    <col min="5" max="5" width="4" bestFit="1" customWidth="1"/>
    <col min="6" max="6" width="9.7109375" bestFit="1" customWidth="1"/>
  </cols>
  <sheetData>
    <row r="1" spans="1:6" s="4" customFormat="1" ht="26.25" x14ac:dyDescent="0.4">
      <c r="A1" s="4" t="s">
        <v>88</v>
      </c>
    </row>
    <row r="2" spans="1:6" x14ac:dyDescent="0.2">
      <c r="A2" s="3"/>
    </row>
    <row r="3" spans="1:6" x14ac:dyDescent="0.2">
      <c r="A3">
        <v>1</v>
      </c>
      <c r="B3" s="55">
        <v>7</v>
      </c>
      <c r="C3" s="54" t="s">
        <v>27</v>
      </c>
      <c r="D3" s="54" t="s">
        <v>28</v>
      </c>
      <c r="E3" s="54" t="s">
        <v>89</v>
      </c>
      <c r="F3" s="34">
        <v>149.01749999999998</v>
      </c>
    </row>
    <row r="4" spans="1:6" x14ac:dyDescent="0.2">
      <c r="A4">
        <v>2</v>
      </c>
      <c r="B4" s="55">
        <v>55</v>
      </c>
      <c r="C4" s="54" t="s">
        <v>77</v>
      </c>
      <c r="D4" s="54" t="s">
        <v>78</v>
      </c>
      <c r="E4" s="54" t="s">
        <v>90</v>
      </c>
      <c r="F4" s="34">
        <v>152.45999999999998</v>
      </c>
    </row>
    <row r="5" spans="1:6" x14ac:dyDescent="0.2">
      <c r="A5">
        <v>3</v>
      </c>
      <c r="B5" s="55">
        <v>10</v>
      </c>
      <c r="C5" s="54" t="s">
        <v>91</v>
      </c>
      <c r="D5" s="54" t="s">
        <v>80</v>
      </c>
      <c r="E5" s="54" t="s">
        <v>89</v>
      </c>
      <c r="F5" s="34">
        <v>175.01500000000004</v>
      </c>
    </row>
    <row r="6" spans="1:6" x14ac:dyDescent="0.2">
      <c r="A6">
        <v>4</v>
      </c>
      <c r="B6" s="55">
        <v>3</v>
      </c>
      <c r="C6" s="54" t="s">
        <v>92</v>
      </c>
      <c r="D6" s="54" t="s">
        <v>93</v>
      </c>
      <c r="E6" s="54" t="s">
        <v>90</v>
      </c>
      <c r="F6" s="34">
        <v>196.97500000000002</v>
      </c>
    </row>
    <row r="7" spans="1:6" x14ac:dyDescent="0.2">
      <c r="A7">
        <v>5</v>
      </c>
      <c r="B7" s="55">
        <v>12</v>
      </c>
      <c r="C7" s="54" t="s">
        <v>94</v>
      </c>
      <c r="D7" s="54" t="s">
        <v>95</v>
      </c>
      <c r="E7" s="54" t="s">
        <v>90</v>
      </c>
      <c r="F7" s="34">
        <v>202.06750000000002</v>
      </c>
    </row>
    <row r="8" spans="1:6" x14ac:dyDescent="0.2">
      <c r="A8">
        <v>6</v>
      </c>
      <c r="B8" s="55">
        <v>37</v>
      </c>
      <c r="C8" s="54" t="s">
        <v>96</v>
      </c>
      <c r="D8" s="54" t="s">
        <v>97</v>
      </c>
      <c r="E8" s="54" t="s">
        <v>98</v>
      </c>
      <c r="F8" s="34">
        <v>246.41999999999996</v>
      </c>
    </row>
  </sheetData>
  <pageMargins left="0.75" right="0.75" top="1" bottom="1" header="0.5" footer="0.5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9A0FE-6189-478E-90D9-580651E4244E}">
  <dimension ref="A1:AG107"/>
  <sheetViews>
    <sheetView workbookViewId="0">
      <selection activeCell="M32" sqref="M32"/>
    </sheetView>
  </sheetViews>
  <sheetFormatPr defaultRowHeight="12.75" x14ac:dyDescent="0.2"/>
  <cols>
    <col min="1" max="1" width="5.7109375" bestFit="1" customWidth="1"/>
    <col min="2" max="2" width="5.5703125" bestFit="1" customWidth="1"/>
    <col min="3" max="3" width="4" bestFit="1" customWidth="1"/>
    <col min="4" max="4" width="30.42578125" bestFit="1" customWidth="1"/>
    <col min="5" max="5" width="20.42578125" bestFit="1" customWidth="1"/>
    <col min="6" max="6" width="5.7109375" bestFit="1" customWidth="1"/>
    <col min="7" max="7" width="7.28515625" bestFit="1" customWidth="1"/>
    <col min="8" max="8" width="6.42578125" bestFit="1" customWidth="1"/>
    <col min="9" max="9" width="7.28515625" bestFit="1" customWidth="1"/>
    <col min="10" max="10" width="6.42578125" bestFit="1" customWidth="1"/>
    <col min="11" max="11" width="7.28515625" bestFit="1" customWidth="1"/>
    <col min="12" max="12" width="6.42578125" bestFit="1" customWidth="1"/>
    <col min="13" max="13" width="7.28515625" bestFit="1" customWidth="1"/>
    <col min="14" max="14" width="6.42578125" bestFit="1" customWidth="1"/>
    <col min="15" max="15" width="7.28515625" bestFit="1" customWidth="1"/>
    <col min="16" max="16" width="6.42578125" bestFit="1" customWidth="1"/>
    <col min="17" max="17" width="7.28515625" bestFit="1" customWidth="1"/>
    <col min="18" max="18" width="6.42578125" bestFit="1" customWidth="1"/>
    <col min="19" max="19" width="7.28515625" bestFit="1" customWidth="1"/>
    <col min="20" max="20" width="6.42578125" bestFit="1" customWidth="1"/>
    <col min="21" max="21" width="7.28515625" bestFit="1" customWidth="1"/>
    <col min="22" max="22" width="6.42578125" bestFit="1" customWidth="1"/>
    <col min="23" max="23" width="7.28515625" bestFit="1" customWidth="1"/>
    <col min="24" max="24" width="6.42578125" bestFit="1" customWidth="1"/>
    <col min="25" max="25" width="8.28515625" bestFit="1" customWidth="1"/>
    <col min="26" max="26" width="7.42578125" bestFit="1" customWidth="1"/>
    <col min="27" max="27" width="8.28515625" bestFit="1" customWidth="1"/>
    <col min="28" max="28" width="7.42578125" bestFit="1" customWidth="1"/>
    <col min="29" max="29" width="3.42578125" bestFit="1" customWidth="1"/>
    <col min="30" max="30" width="7.5703125" bestFit="1" customWidth="1"/>
    <col min="31" max="31" width="6.7109375" bestFit="1" customWidth="1"/>
    <col min="32" max="32" width="7.28515625" bestFit="1" customWidth="1"/>
    <col min="33" max="33" width="6.5703125" bestFit="1" customWidth="1"/>
  </cols>
  <sheetData>
    <row r="1" spans="1:33" ht="25.5" x14ac:dyDescent="0.2">
      <c r="A1" s="60" t="s">
        <v>99</v>
      </c>
      <c r="B1" s="61" t="s">
        <v>18</v>
      </c>
      <c r="C1" s="62" t="s">
        <v>100</v>
      </c>
      <c r="D1" s="61" t="s">
        <v>101</v>
      </c>
      <c r="E1" s="61" t="s">
        <v>102</v>
      </c>
      <c r="F1" s="62" t="s">
        <v>103</v>
      </c>
      <c r="G1" s="63" t="s">
        <v>104</v>
      </c>
      <c r="H1" s="64" t="s">
        <v>105</v>
      </c>
      <c r="I1" s="65" t="s">
        <v>106</v>
      </c>
      <c r="J1" s="65" t="s">
        <v>107</v>
      </c>
      <c r="K1" s="64" t="s">
        <v>108</v>
      </c>
      <c r="L1" s="64" t="s">
        <v>109</v>
      </c>
      <c r="M1" s="65" t="s">
        <v>110</v>
      </c>
      <c r="N1" s="65" t="s">
        <v>111</v>
      </c>
      <c r="O1" s="64" t="s">
        <v>112</v>
      </c>
      <c r="P1" s="64" t="s">
        <v>113</v>
      </c>
      <c r="Q1" s="65" t="s">
        <v>114</v>
      </c>
      <c r="R1" s="65" t="s">
        <v>115</v>
      </c>
      <c r="S1" s="64" t="s">
        <v>116</v>
      </c>
      <c r="T1" s="64" t="s">
        <v>117</v>
      </c>
      <c r="U1" s="65" t="s">
        <v>118</v>
      </c>
      <c r="V1" s="65" t="s">
        <v>119</v>
      </c>
      <c r="W1" s="64" t="s">
        <v>120</v>
      </c>
      <c r="X1" s="64" t="s">
        <v>121</v>
      </c>
      <c r="Y1" s="65" t="s">
        <v>122</v>
      </c>
      <c r="Z1" s="65" t="s">
        <v>123</v>
      </c>
      <c r="AA1" s="64" t="s">
        <v>124</v>
      </c>
      <c r="AB1" s="66" t="s">
        <v>125</v>
      </c>
      <c r="AC1" s="67" t="s">
        <v>126</v>
      </c>
      <c r="AD1" s="68" t="s">
        <v>127</v>
      </c>
      <c r="AE1" s="69" t="s">
        <v>128</v>
      </c>
      <c r="AF1" s="69" t="s">
        <v>129</v>
      </c>
      <c r="AG1" s="70" t="s">
        <v>130</v>
      </c>
    </row>
    <row r="2" spans="1:33" x14ac:dyDescent="0.2">
      <c r="A2" s="71">
        <v>1</v>
      </c>
      <c r="B2" s="72" t="s">
        <v>131</v>
      </c>
      <c r="C2" s="73">
        <v>89</v>
      </c>
      <c r="D2" s="72" t="s">
        <v>35</v>
      </c>
      <c r="E2" s="72" t="s">
        <v>36</v>
      </c>
      <c r="F2" s="73" t="s">
        <v>132</v>
      </c>
      <c r="G2" s="74">
        <v>70.55</v>
      </c>
      <c r="H2" s="75"/>
      <c r="I2" s="76">
        <v>64.17</v>
      </c>
      <c r="J2" s="77"/>
      <c r="K2" s="74">
        <v>72.650000000000006</v>
      </c>
      <c r="L2" s="75"/>
      <c r="M2" s="76">
        <v>72.97</v>
      </c>
      <c r="N2" s="77"/>
      <c r="O2" s="74">
        <v>30.4</v>
      </c>
      <c r="P2" s="75"/>
      <c r="Q2" s="76">
        <v>41.66</v>
      </c>
      <c r="R2" s="77"/>
      <c r="S2" s="74">
        <v>33.22</v>
      </c>
      <c r="T2" s="75"/>
      <c r="U2" s="76">
        <v>60.31</v>
      </c>
      <c r="V2" s="77"/>
      <c r="W2" s="74">
        <v>61.35</v>
      </c>
      <c r="X2" s="75"/>
      <c r="Y2" s="76">
        <v>57.47</v>
      </c>
      <c r="Z2" s="77"/>
      <c r="AA2" s="74">
        <v>42.72</v>
      </c>
      <c r="AB2" s="75"/>
      <c r="AC2" s="78">
        <f>COUNTA(G2,I2,K2,M2,O2,Q2,S2,U2,W2,Y2,AA2)</f>
        <v>11</v>
      </c>
      <c r="AD2" s="79">
        <f>IFERROR(G2+I2+K2+M2+O2+Q2+S2+U2+W2+Y2+AA2,"DNF")</f>
        <v>607.47</v>
      </c>
      <c r="AE2" s="80">
        <f>H2+J2+L2+N2+P2+R2+T2+V2+X2+Z2+AB2</f>
        <v>0</v>
      </c>
      <c r="AF2" s="80">
        <f>IF(AX2="",0,AX2)</f>
        <v>0</v>
      </c>
      <c r="AG2" s="34">
        <f>IFERROR((AD2/4)+AE2+AF2,"DNF")</f>
        <v>151.86750000000001</v>
      </c>
    </row>
    <row r="3" spans="1:33" x14ac:dyDescent="0.2">
      <c r="A3" s="71">
        <v>2</v>
      </c>
      <c r="B3" s="72" t="s">
        <v>133</v>
      </c>
      <c r="C3" s="73">
        <v>29</v>
      </c>
      <c r="D3" s="72" t="s">
        <v>37</v>
      </c>
      <c r="E3" s="72" t="s">
        <v>38</v>
      </c>
      <c r="F3" s="73" t="s">
        <v>132</v>
      </c>
      <c r="G3" s="74">
        <v>67.2</v>
      </c>
      <c r="H3" s="75"/>
      <c r="I3" s="76">
        <v>61.47</v>
      </c>
      <c r="J3" s="77"/>
      <c r="K3" s="74">
        <v>76.34</v>
      </c>
      <c r="L3" s="75"/>
      <c r="M3" s="76">
        <v>88</v>
      </c>
      <c r="N3" s="77"/>
      <c r="O3" s="74">
        <v>36.590000000000003</v>
      </c>
      <c r="P3" s="75"/>
      <c r="Q3" s="76">
        <v>43.43</v>
      </c>
      <c r="R3" s="77"/>
      <c r="S3" s="74">
        <v>35.78</v>
      </c>
      <c r="T3" s="75"/>
      <c r="U3" s="76">
        <v>59.7</v>
      </c>
      <c r="V3" s="77"/>
      <c r="W3" s="74">
        <v>57.93</v>
      </c>
      <c r="X3" s="75"/>
      <c r="Y3" s="76">
        <v>62.63</v>
      </c>
      <c r="Z3" s="77"/>
      <c r="AA3" s="74">
        <v>44.22</v>
      </c>
      <c r="AB3" s="75"/>
      <c r="AC3" s="78">
        <f>COUNTA(G3,I3,K3,M3,O3,Q3,S3,U3,W3,Y3,AA3)</f>
        <v>11</v>
      </c>
      <c r="AD3" s="79">
        <f>IFERROR(G3+I3+K3+M3+O3+Q3+S3+U3+W3+Y3+AA3,"DNF")</f>
        <v>633.29000000000008</v>
      </c>
      <c r="AE3" s="80">
        <f>H3+J3+L3+N3+P3+R3+T3+V3+X3+Z3+AB3</f>
        <v>0</v>
      </c>
      <c r="AF3" s="80">
        <f>IF(AX3="",0,AX3)</f>
        <v>0</v>
      </c>
      <c r="AG3" s="34">
        <f>IFERROR((AD3/4)+AE3+AF3,"DNF")</f>
        <v>158.32250000000002</v>
      </c>
    </row>
    <row r="4" spans="1:33" x14ac:dyDescent="0.2">
      <c r="A4" s="71">
        <v>3</v>
      </c>
      <c r="B4" s="72" t="s">
        <v>134</v>
      </c>
      <c r="C4" s="73">
        <v>4</v>
      </c>
      <c r="D4" s="72" t="s">
        <v>39</v>
      </c>
      <c r="E4" s="72" t="s">
        <v>40</v>
      </c>
      <c r="F4" s="73" t="s">
        <v>132</v>
      </c>
      <c r="G4" s="74">
        <v>70.760000000000005</v>
      </c>
      <c r="H4" s="75"/>
      <c r="I4" s="76">
        <v>59.41</v>
      </c>
      <c r="J4" s="77"/>
      <c r="K4" s="74">
        <v>78.66</v>
      </c>
      <c r="L4" s="75"/>
      <c r="M4" s="76">
        <v>68.73</v>
      </c>
      <c r="N4" s="77"/>
      <c r="O4" s="74">
        <v>32.69</v>
      </c>
      <c r="P4" s="75"/>
      <c r="Q4" s="76">
        <v>54.06</v>
      </c>
      <c r="R4" s="77"/>
      <c r="S4" s="74">
        <v>36.880000000000003</v>
      </c>
      <c r="T4" s="75"/>
      <c r="U4" s="76">
        <v>65.47</v>
      </c>
      <c r="V4" s="77"/>
      <c r="W4" s="74">
        <v>63.72</v>
      </c>
      <c r="X4" s="75"/>
      <c r="Y4" s="76">
        <v>65.45</v>
      </c>
      <c r="Z4" s="77"/>
      <c r="AA4" s="74">
        <v>49</v>
      </c>
      <c r="AB4" s="75"/>
      <c r="AC4" s="78">
        <f>COUNTA(G4,I4,K4,M4,O4,Q4,S4,U4,W4,Y4,AA4)</f>
        <v>11</v>
      </c>
      <c r="AD4" s="79">
        <f>IFERROR(G4+I4+K4+M4+O4+Q4+S4+U4+W4+Y4+AA4,"DNF")</f>
        <v>644.83000000000004</v>
      </c>
      <c r="AE4" s="80">
        <f>H4+J4+L4+N4+P4+R4+T4+V4+X4+Z4+AB4</f>
        <v>0</v>
      </c>
      <c r="AF4" s="80">
        <f>IF(AX4="",0,AX4)</f>
        <v>0</v>
      </c>
      <c r="AG4" s="34">
        <f>IFERROR((AD4/4)+AE4+AF4,"DNF")</f>
        <v>161.20750000000001</v>
      </c>
    </row>
    <row r="5" spans="1:33" x14ac:dyDescent="0.2">
      <c r="A5" s="71">
        <v>4</v>
      </c>
      <c r="B5" s="72" t="s">
        <v>135</v>
      </c>
      <c r="C5" s="73">
        <v>41</v>
      </c>
      <c r="D5" s="72" t="s">
        <v>41</v>
      </c>
      <c r="E5" s="72" t="s">
        <v>42</v>
      </c>
      <c r="F5" s="73" t="s">
        <v>132</v>
      </c>
      <c r="G5" s="74">
        <v>68.48</v>
      </c>
      <c r="H5" s="75"/>
      <c r="I5" s="76">
        <v>65.650000000000006</v>
      </c>
      <c r="J5" s="77"/>
      <c r="K5" s="74">
        <v>78.38</v>
      </c>
      <c r="L5" s="75"/>
      <c r="M5" s="76">
        <v>66.599999999999994</v>
      </c>
      <c r="N5" s="77"/>
      <c r="O5" s="74">
        <v>35.9</v>
      </c>
      <c r="P5" s="75"/>
      <c r="Q5" s="76">
        <v>58.88</v>
      </c>
      <c r="R5" s="77"/>
      <c r="S5" s="74">
        <v>36.65</v>
      </c>
      <c r="T5" s="75"/>
      <c r="U5" s="76">
        <v>60.01</v>
      </c>
      <c r="V5" s="77"/>
      <c r="W5" s="74">
        <v>62.25</v>
      </c>
      <c r="X5" s="75"/>
      <c r="Y5" s="76">
        <v>62.28</v>
      </c>
      <c r="Z5" s="77"/>
      <c r="AA5" s="74">
        <v>51.47</v>
      </c>
      <c r="AB5" s="75">
        <v>2</v>
      </c>
      <c r="AC5" s="78">
        <f>COUNTA(G5,I5,K5,M5,O5,Q5,S5,U5,W5,Y5,AA5)</f>
        <v>11</v>
      </c>
      <c r="AD5" s="79">
        <f>IFERROR(G5+I5+K5+M5+O5+Q5+S5+U5+W5+Y5+AA5,"DNF")</f>
        <v>646.54999999999995</v>
      </c>
      <c r="AE5" s="80">
        <f>H5+J5+L5+N5+P5+R5+T5+V5+X5+Z5+AB5</f>
        <v>2</v>
      </c>
      <c r="AF5" s="80">
        <f>IF(AX5="",0,AX5)</f>
        <v>0</v>
      </c>
      <c r="AG5" s="34">
        <f>IFERROR((AD5/4)+AE5+AF5,"DNF")</f>
        <v>163.63749999999999</v>
      </c>
    </row>
    <row r="6" spans="1:33" x14ac:dyDescent="0.2">
      <c r="A6" s="71">
        <v>5</v>
      </c>
      <c r="B6" s="72" t="s">
        <v>136</v>
      </c>
      <c r="C6" s="73">
        <v>32</v>
      </c>
      <c r="D6" s="72" t="s">
        <v>43</v>
      </c>
      <c r="E6" s="72" t="s">
        <v>42</v>
      </c>
      <c r="F6" s="73" t="s">
        <v>132</v>
      </c>
      <c r="G6" s="74">
        <v>72.06</v>
      </c>
      <c r="H6" s="75"/>
      <c r="I6" s="76">
        <v>68.97</v>
      </c>
      <c r="J6" s="77"/>
      <c r="K6" s="74">
        <v>82.56</v>
      </c>
      <c r="L6" s="75"/>
      <c r="M6" s="76">
        <v>69.34</v>
      </c>
      <c r="N6" s="77"/>
      <c r="O6" s="74">
        <v>34.380000000000003</v>
      </c>
      <c r="P6" s="75"/>
      <c r="Q6" s="76">
        <v>45.72</v>
      </c>
      <c r="R6" s="77"/>
      <c r="S6" s="74">
        <v>37.25</v>
      </c>
      <c r="T6" s="75"/>
      <c r="U6" s="76">
        <v>63.25</v>
      </c>
      <c r="V6" s="77"/>
      <c r="W6" s="74">
        <v>69.5</v>
      </c>
      <c r="X6" s="75"/>
      <c r="Y6" s="76">
        <v>64.349999999999994</v>
      </c>
      <c r="Z6" s="77"/>
      <c r="AA6" s="74">
        <v>47.9</v>
      </c>
      <c r="AB6" s="75"/>
      <c r="AC6" s="78">
        <f>COUNTA(G6,I6,K6,M6,O6,Q6,S6,U6,W6,Y6,AA6)</f>
        <v>11</v>
      </c>
      <c r="AD6" s="79">
        <f>IFERROR(G6+I6+K6+M6+O6+Q6+S6+U6+W6+Y6+AA6,"DNF")</f>
        <v>655.28</v>
      </c>
      <c r="AE6" s="80">
        <f>H6+J6+L6+N6+P6+R6+T6+V6+X6+Z6+AB6</f>
        <v>0</v>
      </c>
      <c r="AF6" s="80">
        <f>IF(AX6="",0,AX6)</f>
        <v>0</v>
      </c>
      <c r="AG6" s="34">
        <f>IFERROR((AD6/4)+AE6+AF6,"DNF")</f>
        <v>163.82</v>
      </c>
    </row>
    <row r="7" spans="1:33" x14ac:dyDescent="0.2">
      <c r="A7" s="71">
        <v>6</v>
      </c>
      <c r="B7" s="72" t="s">
        <v>137</v>
      </c>
      <c r="C7" s="73">
        <v>11</v>
      </c>
      <c r="D7" s="72" t="s">
        <v>44</v>
      </c>
      <c r="E7" s="72" t="s">
        <v>45</v>
      </c>
      <c r="F7" s="73" t="s">
        <v>132</v>
      </c>
      <c r="G7" s="74">
        <v>75.05</v>
      </c>
      <c r="H7" s="75"/>
      <c r="I7" s="76">
        <v>67.22</v>
      </c>
      <c r="J7" s="77"/>
      <c r="K7" s="74">
        <v>88.82</v>
      </c>
      <c r="L7" s="75"/>
      <c r="M7" s="76">
        <v>70.38</v>
      </c>
      <c r="N7" s="77"/>
      <c r="O7" s="74">
        <v>34.32</v>
      </c>
      <c r="P7" s="75"/>
      <c r="Q7" s="76">
        <v>46.78</v>
      </c>
      <c r="R7" s="77"/>
      <c r="S7" s="74">
        <v>38.659999999999997</v>
      </c>
      <c r="T7" s="75"/>
      <c r="U7" s="76">
        <v>63.91</v>
      </c>
      <c r="V7" s="77"/>
      <c r="W7" s="74">
        <v>64.72</v>
      </c>
      <c r="X7" s="75"/>
      <c r="Y7" s="76">
        <v>68.73</v>
      </c>
      <c r="Z7" s="77"/>
      <c r="AA7" s="74">
        <v>42.6</v>
      </c>
      <c r="AB7" s="75"/>
      <c r="AC7" s="78">
        <f>COUNTA(G7,I7,K7,M7,O7,Q7,S7,U7,W7,Y7,AA7)</f>
        <v>11</v>
      </c>
      <c r="AD7" s="79">
        <f>IFERROR(G7+I7+K7+M7+O7+Q7+S7+U7+W7+Y7+AA7,"DNF")</f>
        <v>661.18999999999994</v>
      </c>
      <c r="AE7" s="80">
        <f>H7+J7+L7+N7+P7+R7+T7+V7+X7+Z7+AB7</f>
        <v>0</v>
      </c>
      <c r="AF7" s="80">
        <f>IF(AX7="",0,AX7)</f>
        <v>0</v>
      </c>
      <c r="AG7" s="34">
        <f>IFERROR((AD7/4)+AE7+AF7,"DNF")</f>
        <v>165.29749999999999</v>
      </c>
    </row>
    <row r="8" spans="1:33" x14ac:dyDescent="0.2">
      <c r="A8" s="71">
        <v>7</v>
      </c>
      <c r="B8" s="72" t="s">
        <v>138</v>
      </c>
      <c r="C8" s="73">
        <v>8</v>
      </c>
      <c r="D8" s="72" t="s">
        <v>139</v>
      </c>
      <c r="E8" s="72" t="s">
        <v>140</v>
      </c>
      <c r="F8" s="73" t="s">
        <v>132</v>
      </c>
      <c r="G8" s="74">
        <v>69.45</v>
      </c>
      <c r="H8" s="75">
        <v>2</v>
      </c>
      <c r="I8" s="76">
        <v>70.53</v>
      </c>
      <c r="J8" s="77"/>
      <c r="K8" s="74">
        <v>76.5</v>
      </c>
      <c r="L8" s="75"/>
      <c r="M8" s="76">
        <v>66</v>
      </c>
      <c r="N8" s="77"/>
      <c r="O8" s="74">
        <v>34.56</v>
      </c>
      <c r="P8" s="75"/>
      <c r="Q8" s="76">
        <v>42.09</v>
      </c>
      <c r="R8" s="77"/>
      <c r="S8" s="74">
        <v>36.85</v>
      </c>
      <c r="T8" s="75"/>
      <c r="U8" s="76">
        <v>69.23</v>
      </c>
      <c r="V8" s="77"/>
      <c r="W8" s="74">
        <v>64.03</v>
      </c>
      <c r="X8" s="75"/>
      <c r="Y8" s="76">
        <v>68.84</v>
      </c>
      <c r="Z8" s="77"/>
      <c r="AA8" s="74">
        <v>51.31</v>
      </c>
      <c r="AB8" s="75">
        <v>2</v>
      </c>
      <c r="AC8" s="78">
        <f>COUNTA(G8,I8,K8,M8,O8,Q8,S8,U8,W8,Y8,AA8)</f>
        <v>11</v>
      </c>
      <c r="AD8" s="79">
        <f>IFERROR(G8+I8+K8+M8+O8+Q8+S8+U8+W8+Y8+AA8,"DNF")</f>
        <v>649.3900000000001</v>
      </c>
      <c r="AE8" s="80">
        <f>H8+J8+L8+N8+P8+R8+T8+V8+X8+Z8+AB8</f>
        <v>4</v>
      </c>
      <c r="AF8" s="80">
        <f>IF(AX8="",0,AX8)</f>
        <v>0</v>
      </c>
      <c r="AG8" s="34">
        <f>IFERROR((AD8/4)+AE8+AF8,"DNF")</f>
        <v>166.34750000000003</v>
      </c>
    </row>
    <row r="9" spans="1:33" x14ac:dyDescent="0.2">
      <c r="A9" s="71">
        <v>8</v>
      </c>
      <c r="B9" s="72" t="s">
        <v>141</v>
      </c>
      <c r="C9" s="73">
        <v>105</v>
      </c>
      <c r="D9" s="72" t="s">
        <v>142</v>
      </c>
      <c r="E9" s="72" t="s">
        <v>57</v>
      </c>
      <c r="F9" s="73" t="s">
        <v>132</v>
      </c>
      <c r="G9" s="74">
        <v>72.55</v>
      </c>
      <c r="H9" s="75"/>
      <c r="I9" s="76">
        <v>59.18</v>
      </c>
      <c r="J9" s="77"/>
      <c r="K9" s="74">
        <v>82.97</v>
      </c>
      <c r="L9" s="75"/>
      <c r="M9" s="76">
        <v>77.5</v>
      </c>
      <c r="N9" s="77"/>
      <c r="O9" s="74">
        <v>38.53</v>
      </c>
      <c r="P9" s="75"/>
      <c r="Q9" s="76">
        <v>49.94</v>
      </c>
      <c r="R9" s="77"/>
      <c r="S9" s="74">
        <v>35.22</v>
      </c>
      <c r="T9" s="75"/>
      <c r="U9" s="76">
        <v>66.430000000000007</v>
      </c>
      <c r="V9" s="77"/>
      <c r="W9" s="74">
        <v>59.22</v>
      </c>
      <c r="X9" s="75"/>
      <c r="Y9" s="76">
        <v>69.33</v>
      </c>
      <c r="Z9" s="77"/>
      <c r="AA9" s="74">
        <v>55.53</v>
      </c>
      <c r="AB9" s="75"/>
      <c r="AC9" s="78">
        <f>COUNTA(G9,I9,K9,M9,O9,Q9,S9,U9,W9,Y9,AA9)</f>
        <v>11</v>
      </c>
      <c r="AD9" s="79">
        <f>IFERROR(G9+I9+K9+M9+O9+Q9+S9+U9+W9+Y9+AA9,"DNF")</f>
        <v>666.4</v>
      </c>
      <c r="AE9" s="80">
        <f>H9+J9+L9+N9+P9+R9+T9+V9+X9+Z9+AB9</f>
        <v>0</v>
      </c>
      <c r="AF9" s="80">
        <f>IF(AX9="",0,AX9)</f>
        <v>0</v>
      </c>
      <c r="AG9" s="34">
        <f>IFERROR((AD9/4)+AE9+AF9,"DNF")</f>
        <v>166.6</v>
      </c>
    </row>
    <row r="10" spans="1:33" x14ac:dyDescent="0.2">
      <c r="A10" s="71">
        <v>9</v>
      </c>
      <c r="B10" s="72" t="s">
        <v>143</v>
      </c>
      <c r="C10" s="73">
        <v>118</v>
      </c>
      <c r="D10" s="72" t="s">
        <v>144</v>
      </c>
      <c r="E10" s="72" t="s">
        <v>40</v>
      </c>
      <c r="F10" s="73" t="s">
        <v>132</v>
      </c>
      <c r="G10" s="74">
        <v>75.739999999999995</v>
      </c>
      <c r="H10" s="75"/>
      <c r="I10" s="76">
        <v>72.69</v>
      </c>
      <c r="J10" s="77"/>
      <c r="K10" s="74">
        <v>87.56</v>
      </c>
      <c r="L10" s="75"/>
      <c r="M10" s="76">
        <v>72.16</v>
      </c>
      <c r="N10" s="77"/>
      <c r="O10" s="74">
        <v>38.840000000000003</v>
      </c>
      <c r="P10" s="75"/>
      <c r="Q10" s="76">
        <v>52.72</v>
      </c>
      <c r="R10" s="77"/>
      <c r="S10" s="74">
        <v>39.869999999999997</v>
      </c>
      <c r="T10" s="75"/>
      <c r="U10" s="76">
        <v>68.19</v>
      </c>
      <c r="V10" s="77"/>
      <c r="W10" s="74">
        <v>67.59</v>
      </c>
      <c r="X10" s="75"/>
      <c r="Y10" s="76">
        <v>66.930000000000007</v>
      </c>
      <c r="Z10" s="77"/>
      <c r="AA10" s="74">
        <v>52.9</v>
      </c>
      <c r="AB10" s="75"/>
      <c r="AC10" s="78">
        <f>COUNTA(G10,I10,K10,M10,O10,Q10,S10,U10,W10,Y10,AA10)</f>
        <v>11</v>
      </c>
      <c r="AD10" s="79">
        <f>IFERROR(G10+I10+K10+M10+O10+Q10+S10+U10+W10+Y10+AA10,"DNF")</f>
        <v>695.18999999999994</v>
      </c>
      <c r="AE10" s="80">
        <f>H10+J10+L10+N10+P10+R10+T10+V10+X10+Z10+AB10</f>
        <v>0</v>
      </c>
      <c r="AF10" s="80">
        <f>IF(AX10="",0,AX10)</f>
        <v>0</v>
      </c>
      <c r="AG10" s="34">
        <f>IFERROR((AD10/4)+AE10+AF10,"DNF")</f>
        <v>173.79749999999999</v>
      </c>
    </row>
    <row r="11" spans="1:33" x14ac:dyDescent="0.2">
      <c r="A11" s="71">
        <v>10</v>
      </c>
      <c r="B11" s="72" t="s">
        <v>145</v>
      </c>
      <c r="C11" s="73">
        <v>61</v>
      </c>
      <c r="D11" s="72" t="s">
        <v>146</v>
      </c>
      <c r="E11" s="72" t="s">
        <v>147</v>
      </c>
      <c r="F11" s="73" t="s">
        <v>132</v>
      </c>
      <c r="G11" s="74">
        <v>69.739999999999995</v>
      </c>
      <c r="H11" s="75"/>
      <c r="I11" s="76">
        <v>71.25</v>
      </c>
      <c r="J11" s="77"/>
      <c r="K11" s="74">
        <v>89.78</v>
      </c>
      <c r="L11" s="75"/>
      <c r="M11" s="76">
        <v>76.31</v>
      </c>
      <c r="N11" s="77"/>
      <c r="O11" s="74">
        <v>43</v>
      </c>
      <c r="P11" s="75"/>
      <c r="Q11" s="76">
        <v>48.59</v>
      </c>
      <c r="R11" s="77"/>
      <c r="S11" s="74">
        <v>39.9</v>
      </c>
      <c r="T11" s="75"/>
      <c r="U11" s="76">
        <v>70.680000000000007</v>
      </c>
      <c r="V11" s="77"/>
      <c r="W11" s="74">
        <v>72.03</v>
      </c>
      <c r="X11" s="75"/>
      <c r="Y11" s="76">
        <v>78</v>
      </c>
      <c r="Z11" s="77"/>
      <c r="AA11" s="74">
        <v>57.12</v>
      </c>
      <c r="AB11" s="75"/>
      <c r="AC11" s="78">
        <f>COUNTA(G11,I11,K11,M11,O11,Q11,S11,U11,W11,Y11,AA11)</f>
        <v>11</v>
      </c>
      <c r="AD11" s="79">
        <f>IFERROR(G11+I11+K11+M11+O11+Q11+S11+U11+W11+Y11+AA11,"DNF")</f>
        <v>716.40000000000009</v>
      </c>
      <c r="AE11" s="80">
        <f>H11+J11+L11+N11+P11+R11+T11+V11+X11+Z11+AB11</f>
        <v>0</v>
      </c>
      <c r="AF11" s="80">
        <f>IF(AX11="",0,AX11)</f>
        <v>0</v>
      </c>
      <c r="AG11" s="34">
        <f>IFERROR((AD11/4)+AE11+AF11,"DNF")</f>
        <v>179.10000000000002</v>
      </c>
    </row>
    <row r="12" spans="1:33" x14ac:dyDescent="0.2">
      <c r="A12" s="71">
        <v>11</v>
      </c>
      <c r="B12" s="72" t="s">
        <v>148</v>
      </c>
      <c r="C12" s="73">
        <v>84</v>
      </c>
      <c r="D12" s="72" t="s">
        <v>149</v>
      </c>
      <c r="E12" s="72" t="s">
        <v>150</v>
      </c>
      <c r="F12" s="73" t="s">
        <v>132</v>
      </c>
      <c r="G12" s="74">
        <v>80.56</v>
      </c>
      <c r="H12" s="75">
        <v>2</v>
      </c>
      <c r="I12" s="76">
        <v>82.78</v>
      </c>
      <c r="J12" s="77"/>
      <c r="K12" s="74">
        <v>95.19</v>
      </c>
      <c r="L12" s="75"/>
      <c r="M12" s="76">
        <v>79.25</v>
      </c>
      <c r="N12" s="77"/>
      <c r="O12" s="74">
        <v>43.09</v>
      </c>
      <c r="P12" s="75"/>
      <c r="Q12" s="76">
        <v>49.13</v>
      </c>
      <c r="R12" s="77"/>
      <c r="S12" s="74">
        <v>41.43</v>
      </c>
      <c r="T12" s="75"/>
      <c r="U12" s="76">
        <v>72.819999999999993</v>
      </c>
      <c r="V12" s="77"/>
      <c r="W12" s="74">
        <v>69.63</v>
      </c>
      <c r="X12" s="75"/>
      <c r="Y12" s="76">
        <v>76.25</v>
      </c>
      <c r="Z12" s="77"/>
      <c r="AA12" s="74">
        <v>49.47</v>
      </c>
      <c r="AB12" s="75"/>
      <c r="AC12" s="78">
        <f>COUNTA(G12,I12,K12,M12,O12,Q12,S12,U12,W12,Y12,AA12)</f>
        <v>11</v>
      </c>
      <c r="AD12" s="79">
        <f>IFERROR(G12+I12+K12+M12+O12+Q12+S12+U12+W12+Y12+AA12,"DNF")</f>
        <v>739.6</v>
      </c>
      <c r="AE12" s="80">
        <f>H12+J12+L12+N12+P12+R12+T12+V12+X12+Z12+AB12</f>
        <v>2</v>
      </c>
      <c r="AF12" s="80">
        <f>IF(AX12="",0,AX12)</f>
        <v>0</v>
      </c>
      <c r="AG12" s="34">
        <f>IFERROR((AD12/4)+AE12+AF12,"DNF")</f>
        <v>186.9</v>
      </c>
    </row>
    <row r="13" spans="1:33" x14ac:dyDescent="0.2">
      <c r="A13" s="71">
        <v>12</v>
      </c>
      <c r="B13" s="72" t="s">
        <v>151</v>
      </c>
      <c r="C13" s="73">
        <v>78</v>
      </c>
      <c r="D13" s="72" t="s">
        <v>152</v>
      </c>
      <c r="E13" s="72" t="s">
        <v>45</v>
      </c>
      <c r="F13" s="73" t="s">
        <v>132</v>
      </c>
      <c r="G13" s="74">
        <v>85.32</v>
      </c>
      <c r="H13" s="75"/>
      <c r="I13" s="76">
        <v>100.97</v>
      </c>
      <c r="J13" s="77"/>
      <c r="K13" s="74">
        <v>105.25</v>
      </c>
      <c r="L13" s="75"/>
      <c r="M13" s="76">
        <v>82.1</v>
      </c>
      <c r="N13" s="77"/>
      <c r="O13" s="74">
        <v>44.12</v>
      </c>
      <c r="P13" s="75"/>
      <c r="Q13" s="76">
        <v>56</v>
      </c>
      <c r="R13" s="77"/>
      <c r="S13" s="74">
        <v>40.58</v>
      </c>
      <c r="T13" s="75"/>
      <c r="U13" s="76">
        <v>67.58</v>
      </c>
      <c r="V13" s="77"/>
      <c r="W13" s="74">
        <v>70.84</v>
      </c>
      <c r="X13" s="75"/>
      <c r="Y13" s="76">
        <v>73.77</v>
      </c>
      <c r="Z13" s="77"/>
      <c r="AA13" s="74">
        <v>49.19</v>
      </c>
      <c r="AB13" s="75"/>
      <c r="AC13" s="78">
        <f>COUNTA(G13,I13,K13,M13,O13,Q13,S13,U13,W13,Y13,AA13)</f>
        <v>11</v>
      </c>
      <c r="AD13" s="79">
        <f>IFERROR(G13+I13+K13+M13+O13+Q13+S13+U13+W13+Y13+AA13,"DNF")</f>
        <v>775.72</v>
      </c>
      <c r="AE13" s="80">
        <f>H13+J13+L13+N13+P13+R13+T13+V13+X13+Z13+AB13</f>
        <v>0</v>
      </c>
      <c r="AF13" s="80">
        <f>IF(AX13="",0,AX13)</f>
        <v>0</v>
      </c>
      <c r="AG13" s="34">
        <f>IFERROR((AD13/4)+AE13+AF13,"DNF")</f>
        <v>193.93</v>
      </c>
    </row>
    <row r="14" spans="1:33" x14ac:dyDescent="0.2">
      <c r="A14" s="71">
        <v>13</v>
      </c>
      <c r="B14" s="72" t="s">
        <v>153</v>
      </c>
      <c r="C14" s="73">
        <v>16</v>
      </c>
      <c r="D14" s="72" t="s">
        <v>154</v>
      </c>
      <c r="E14" s="72" t="s">
        <v>155</v>
      </c>
      <c r="F14" s="73" t="s">
        <v>132</v>
      </c>
      <c r="G14" s="74">
        <v>90.19</v>
      </c>
      <c r="H14" s="75"/>
      <c r="I14" s="76">
        <v>89.25</v>
      </c>
      <c r="J14" s="77"/>
      <c r="K14" s="74">
        <v>111.12</v>
      </c>
      <c r="L14" s="75"/>
      <c r="M14" s="76">
        <v>87.1</v>
      </c>
      <c r="N14" s="77"/>
      <c r="O14" s="74">
        <v>41.9</v>
      </c>
      <c r="P14" s="75"/>
      <c r="Q14" s="76">
        <v>55.16</v>
      </c>
      <c r="R14" s="77"/>
      <c r="S14" s="74">
        <v>45.59</v>
      </c>
      <c r="T14" s="75"/>
      <c r="U14" s="76">
        <v>79.92</v>
      </c>
      <c r="V14" s="77"/>
      <c r="W14" s="74">
        <v>73.22</v>
      </c>
      <c r="X14" s="75"/>
      <c r="Y14" s="76">
        <v>82.34</v>
      </c>
      <c r="Z14" s="77"/>
      <c r="AA14" s="74">
        <v>56.06</v>
      </c>
      <c r="AB14" s="75"/>
      <c r="AC14" s="78">
        <f>COUNTA(G14,I14,K14,M14,O14,Q14,S14,U14,W14,Y14,AA14)</f>
        <v>11</v>
      </c>
      <c r="AD14" s="79">
        <f>IFERROR(G14+I14+K14+M14+O14+Q14+S14+U14+W14+Y14+AA14,"DNF")</f>
        <v>811.84999999999991</v>
      </c>
      <c r="AE14" s="80">
        <f>H14+J14+L14+N14+P14+R14+T14+V14+X14+Z14+AB14</f>
        <v>0</v>
      </c>
      <c r="AF14" s="80">
        <f>IF(AX14="",0,AX14)</f>
        <v>0</v>
      </c>
      <c r="AG14" s="34">
        <f>IFERROR((AD14/4)+AE14+AF14,"DNF")</f>
        <v>202.96249999999998</v>
      </c>
    </row>
    <row r="15" spans="1:33" x14ac:dyDescent="0.2">
      <c r="A15" s="71">
        <v>14</v>
      </c>
      <c r="B15" s="72" t="s">
        <v>156</v>
      </c>
      <c r="C15" s="73">
        <v>35</v>
      </c>
      <c r="D15" s="72" t="s">
        <v>157</v>
      </c>
      <c r="E15" s="72" t="s">
        <v>158</v>
      </c>
      <c r="F15" s="73" t="s">
        <v>132</v>
      </c>
      <c r="G15" s="74">
        <v>86.19</v>
      </c>
      <c r="H15" s="75"/>
      <c r="I15" s="76">
        <v>84.06</v>
      </c>
      <c r="J15" s="77"/>
      <c r="K15" s="74">
        <v>109.34</v>
      </c>
      <c r="L15" s="75"/>
      <c r="M15" s="76">
        <v>87.9</v>
      </c>
      <c r="N15" s="77"/>
      <c r="O15" s="74">
        <v>45.82</v>
      </c>
      <c r="P15" s="75"/>
      <c r="Q15" s="76">
        <v>55.03</v>
      </c>
      <c r="R15" s="77"/>
      <c r="S15" s="74">
        <v>48.59</v>
      </c>
      <c r="T15" s="75"/>
      <c r="U15" s="76">
        <v>85.53</v>
      </c>
      <c r="V15" s="77"/>
      <c r="W15" s="74">
        <v>79.31</v>
      </c>
      <c r="X15" s="75"/>
      <c r="Y15" s="76">
        <v>88.44</v>
      </c>
      <c r="Z15" s="77"/>
      <c r="AA15" s="74">
        <v>64.94</v>
      </c>
      <c r="AB15" s="75"/>
      <c r="AC15" s="78">
        <f>COUNTA(G15,I15,K15,M15,O15,Q15,S15,U15,W15,Y15,AA15)</f>
        <v>11</v>
      </c>
      <c r="AD15" s="79">
        <f>IFERROR(G15+I15+K15+M15+O15+Q15+S15+U15+W15+Y15+AA15,"DNF")</f>
        <v>835.15000000000009</v>
      </c>
      <c r="AE15" s="80">
        <f>H15+J15+L15+N15+P15+R15+T15+V15+X15+Z15+AB15</f>
        <v>0</v>
      </c>
      <c r="AF15" s="80">
        <f>IF(AX15="",0,AX15)</f>
        <v>0</v>
      </c>
      <c r="AG15" s="34">
        <f>IFERROR((AD15/4)+AE15+AF15,"DNF")</f>
        <v>208.78750000000002</v>
      </c>
    </row>
    <row r="16" spans="1:33" x14ac:dyDescent="0.2">
      <c r="A16" s="71">
        <v>15</v>
      </c>
      <c r="B16" s="72" t="s">
        <v>159</v>
      </c>
      <c r="C16" s="73">
        <v>23</v>
      </c>
      <c r="D16" s="72" t="s">
        <v>160</v>
      </c>
      <c r="E16" s="72" t="s">
        <v>161</v>
      </c>
      <c r="F16" s="73" t="s">
        <v>132</v>
      </c>
      <c r="G16" s="74">
        <v>85.3</v>
      </c>
      <c r="H16" s="75"/>
      <c r="I16" s="76">
        <v>146.75</v>
      </c>
      <c r="J16" s="77"/>
      <c r="K16" s="74">
        <v>151.37</v>
      </c>
      <c r="L16" s="75"/>
      <c r="M16" s="76">
        <v>88.22</v>
      </c>
      <c r="N16" s="77"/>
      <c r="O16" s="74">
        <v>42.47</v>
      </c>
      <c r="P16" s="75"/>
      <c r="Q16" s="76">
        <v>51.22</v>
      </c>
      <c r="R16" s="77"/>
      <c r="S16" s="74">
        <v>42.56</v>
      </c>
      <c r="T16" s="75"/>
      <c r="U16" s="76">
        <v>94.84</v>
      </c>
      <c r="V16" s="77"/>
      <c r="W16" s="74">
        <v>80.38</v>
      </c>
      <c r="X16" s="75"/>
      <c r="Y16" s="76">
        <v>196.16</v>
      </c>
      <c r="Z16" s="77">
        <v>10</v>
      </c>
      <c r="AA16" s="74">
        <v>70.34</v>
      </c>
      <c r="AB16" s="75"/>
      <c r="AC16" s="78">
        <f>COUNTA(G16,I16,K16,M16,O16,Q16,S16,U16,W16,Y16,AA16)</f>
        <v>11</v>
      </c>
      <c r="AD16" s="79">
        <f>IFERROR(G16+I16+K16+M16+O16+Q16+S16+U16+W16+Y16+AA16,"DNF")</f>
        <v>1049.6100000000001</v>
      </c>
      <c r="AE16" s="80">
        <f>H16+J16+L16+N16+P16+R16+T16+V16+X16+Z16+AB16</f>
        <v>10</v>
      </c>
      <c r="AF16" s="80">
        <f>IF(AX16="",0,AX16)</f>
        <v>0</v>
      </c>
      <c r="AG16" s="34">
        <f>IFERROR((AD16/4)+AE16+AF16,"DNF")</f>
        <v>272.40250000000003</v>
      </c>
    </row>
    <row r="17" spans="1:33" x14ac:dyDescent="0.2">
      <c r="A17" s="71"/>
      <c r="B17" s="72" t="s">
        <v>162</v>
      </c>
      <c r="C17" s="73">
        <v>93</v>
      </c>
      <c r="D17" s="72" t="s">
        <v>74</v>
      </c>
      <c r="E17" s="72" t="s">
        <v>24</v>
      </c>
      <c r="F17" s="73" t="s">
        <v>132</v>
      </c>
      <c r="G17" s="74">
        <v>66</v>
      </c>
      <c r="H17" s="75"/>
      <c r="I17" s="76">
        <v>64.53</v>
      </c>
      <c r="J17" s="77"/>
      <c r="K17" s="74">
        <v>71.400000000000006</v>
      </c>
      <c r="L17" s="75"/>
      <c r="M17" s="76">
        <v>60.35</v>
      </c>
      <c r="N17" s="77"/>
      <c r="O17" s="74">
        <v>36.81</v>
      </c>
      <c r="P17" s="75"/>
      <c r="Q17" s="76">
        <v>47.08</v>
      </c>
      <c r="R17" s="77"/>
      <c r="S17" s="74">
        <v>34.4</v>
      </c>
      <c r="T17" s="75"/>
      <c r="U17" s="76" t="s">
        <v>163</v>
      </c>
      <c r="V17" s="77"/>
      <c r="W17" s="74" t="s">
        <v>163</v>
      </c>
      <c r="X17" s="75"/>
      <c r="Y17" s="76" t="s">
        <v>163</v>
      </c>
      <c r="Z17" s="77"/>
      <c r="AA17" s="74" t="s">
        <v>163</v>
      </c>
      <c r="AB17" s="75"/>
      <c r="AC17" s="78">
        <f>COUNTA(G17,I17,K17,M17,O17,Q17,S17,U17,W17,Y17,AA17)</f>
        <v>11</v>
      </c>
      <c r="AD17" s="79" t="str">
        <f>IFERROR(G17+I17+K17+M17+O17+Q17+S17+U17+W17+Y17+AA17,"DNF")</f>
        <v>DNF</v>
      </c>
      <c r="AE17" s="80">
        <f>H17+J17+L17+N17+P17+R17+T17+V17+X17+Z17+AB17</f>
        <v>0</v>
      </c>
      <c r="AF17" s="80">
        <f>IF(AX17="",0,AX17)</f>
        <v>0</v>
      </c>
      <c r="AG17" s="34" t="str">
        <f>IFERROR((AD17/4)+AE17+AF17,"DNF")</f>
        <v>DNF</v>
      </c>
    </row>
    <row r="18" spans="1:33" x14ac:dyDescent="0.2">
      <c r="A18" s="71"/>
      <c r="B18" s="72" t="s">
        <v>164</v>
      </c>
      <c r="C18" s="73">
        <v>96</v>
      </c>
      <c r="D18" s="72" t="s">
        <v>165</v>
      </c>
      <c r="E18" s="72" t="s">
        <v>166</v>
      </c>
      <c r="F18" s="73" t="s">
        <v>132</v>
      </c>
      <c r="G18" s="74">
        <v>79.349999999999994</v>
      </c>
      <c r="H18" s="75">
        <v>2</v>
      </c>
      <c r="I18" s="76">
        <v>68</v>
      </c>
      <c r="J18" s="77"/>
      <c r="K18" s="74">
        <v>90.66</v>
      </c>
      <c r="L18" s="75">
        <v>20</v>
      </c>
      <c r="M18" s="76">
        <v>79.94</v>
      </c>
      <c r="N18" s="77"/>
      <c r="O18" s="74" t="s">
        <v>163</v>
      </c>
      <c r="P18" s="75"/>
      <c r="Q18" s="76" t="s">
        <v>163</v>
      </c>
      <c r="R18" s="77"/>
      <c r="S18" s="74" t="s">
        <v>163</v>
      </c>
      <c r="T18" s="75"/>
      <c r="U18" s="76" t="s">
        <v>163</v>
      </c>
      <c r="V18" s="77"/>
      <c r="W18" s="74" t="s">
        <v>163</v>
      </c>
      <c r="X18" s="75"/>
      <c r="Y18" s="76" t="s">
        <v>163</v>
      </c>
      <c r="Z18" s="77"/>
      <c r="AA18" s="74" t="s">
        <v>163</v>
      </c>
      <c r="AB18" s="75"/>
      <c r="AC18" s="78">
        <f>COUNTA(G18,I18,K18,M18,O18,Q18,S18,U18,W18,Y18,AA18)</f>
        <v>11</v>
      </c>
      <c r="AD18" s="79" t="str">
        <f>IFERROR(G18+I18+K18+M18+O18+Q18+S18+U18+W18+Y18+AA18,"DNF")</f>
        <v>DNF</v>
      </c>
      <c r="AE18" s="80">
        <f>H18+J18+L18+N18+P18+R18+T18+V18+X18+Z18+AB18</f>
        <v>22</v>
      </c>
      <c r="AF18" s="80">
        <f>IF(AX18="",0,AX18)</f>
        <v>0</v>
      </c>
      <c r="AG18" s="34" t="str">
        <f>IFERROR((AD18/4)+AE18+AF18,"DNF")</f>
        <v>DNF</v>
      </c>
    </row>
    <row r="19" spans="1:33" x14ac:dyDescent="0.2">
      <c r="A19" s="71"/>
      <c r="B19" s="72" t="s">
        <v>167</v>
      </c>
      <c r="C19" s="73">
        <v>126</v>
      </c>
      <c r="D19" s="72" t="s">
        <v>168</v>
      </c>
      <c r="E19" s="72" t="s">
        <v>169</v>
      </c>
      <c r="F19" s="73" t="s">
        <v>132</v>
      </c>
      <c r="G19" s="74" t="s">
        <v>163</v>
      </c>
      <c r="H19" s="75"/>
      <c r="I19" s="76" t="s">
        <v>163</v>
      </c>
      <c r="J19" s="77"/>
      <c r="K19" s="74" t="s">
        <v>163</v>
      </c>
      <c r="L19" s="75"/>
      <c r="M19" s="76" t="s">
        <v>163</v>
      </c>
      <c r="N19" s="77"/>
      <c r="O19" s="74" t="s">
        <v>163</v>
      </c>
      <c r="P19" s="75"/>
      <c r="Q19" s="76" t="s">
        <v>163</v>
      </c>
      <c r="R19" s="77"/>
      <c r="S19" s="74" t="s">
        <v>163</v>
      </c>
      <c r="T19" s="75"/>
      <c r="U19" s="76" t="s">
        <v>163</v>
      </c>
      <c r="V19" s="77"/>
      <c r="W19" s="74" t="s">
        <v>163</v>
      </c>
      <c r="X19" s="75"/>
      <c r="Y19" s="76" t="s">
        <v>163</v>
      </c>
      <c r="Z19" s="77"/>
      <c r="AA19" s="74" t="s">
        <v>163</v>
      </c>
      <c r="AB19" s="75"/>
      <c r="AC19" s="78">
        <f>COUNTA(G19,I19,K19,M19,O19,Q19,S19,U19,W19,Y19,AA19)</f>
        <v>11</v>
      </c>
      <c r="AD19" s="79" t="str">
        <f>IFERROR(G19+I19+K19+M19+O19+Q19+S19+U19+W19+Y19+AA19,"DNF")</f>
        <v>DNF</v>
      </c>
      <c r="AE19" s="80">
        <f>H19+J19+L19+N19+P19+R19+T19+V19+X19+Z19+AB19</f>
        <v>0</v>
      </c>
      <c r="AF19" s="80">
        <f>IF(AX19="",0,AX19)</f>
        <v>0</v>
      </c>
      <c r="AG19" s="34" t="str">
        <f>IFERROR((AD19/4)+AE19+AF19,"DNF")</f>
        <v>DNF</v>
      </c>
    </row>
    <row r="20" spans="1:33" x14ac:dyDescent="0.2">
      <c r="A20" s="71">
        <v>1</v>
      </c>
      <c r="B20" s="72" t="s">
        <v>170</v>
      </c>
      <c r="C20" s="73">
        <v>18</v>
      </c>
      <c r="D20" s="72" t="s">
        <v>23</v>
      </c>
      <c r="E20" s="72" t="s">
        <v>24</v>
      </c>
      <c r="F20" s="73" t="s">
        <v>89</v>
      </c>
      <c r="G20" s="74">
        <v>63.45</v>
      </c>
      <c r="H20" s="75"/>
      <c r="I20" s="76">
        <v>55.75</v>
      </c>
      <c r="J20" s="77"/>
      <c r="K20" s="74">
        <v>68.290000000000006</v>
      </c>
      <c r="L20" s="75"/>
      <c r="M20" s="76">
        <v>58.95</v>
      </c>
      <c r="N20" s="77"/>
      <c r="O20" s="74">
        <v>27.16</v>
      </c>
      <c r="P20" s="75"/>
      <c r="Q20" s="76">
        <v>39.42</v>
      </c>
      <c r="R20" s="77"/>
      <c r="S20" s="74">
        <v>32.200000000000003</v>
      </c>
      <c r="T20" s="75"/>
      <c r="U20" s="76">
        <v>55.53</v>
      </c>
      <c r="V20" s="77"/>
      <c r="W20" s="74">
        <v>55.59</v>
      </c>
      <c r="X20" s="75"/>
      <c r="Y20" s="76">
        <v>52.7</v>
      </c>
      <c r="Z20" s="77"/>
      <c r="AA20" s="74">
        <v>38.25</v>
      </c>
      <c r="AB20" s="75"/>
      <c r="AC20" s="78">
        <f>COUNTA(G20,I20,K20,M20,O20,Q20,S20,U20,W20,Y20,AA20)</f>
        <v>11</v>
      </c>
      <c r="AD20" s="79">
        <f>IFERROR(G20+I20+K20+M20+O20+Q20+S20+U20+W20+Y20+AA20,"DNF")</f>
        <v>547.29</v>
      </c>
      <c r="AE20" s="80">
        <f>H20+J20+L20+N20+P20+R20+T20+V20+X20+Z20+AB20</f>
        <v>0</v>
      </c>
      <c r="AF20" s="80">
        <f>IF(AX20="",0,AX20)</f>
        <v>0</v>
      </c>
      <c r="AG20" s="34">
        <f>IFERROR((AD20/4)+AE20+AF20,"DNF")</f>
        <v>136.82249999999999</v>
      </c>
    </row>
    <row r="21" spans="1:33" x14ac:dyDescent="0.2">
      <c r="A21" s="71">
        <v>2</v>
      </c>
      <c r="B21" s="72" t="s">
        <v>171</v>
      </c>
      <c r="C21" s="73">
        <v>33</v>
      </c>
      <c r="D21" s="72" t="s">
        <v>25</v>
      </c>
      <c r="E21" s="72" t="s">
        <v>26</v>
      </c>
      <c r="F21" s="73" t="s">
        <v>89</v>
      </c>
      <c r="G21" s="74">
        <v>62.1</v>
      </c>
      <c r="H21" s="75"/>
      <c r="I21" s="76">
        <v>56.5</v>
      </c>
      <c r="J21" s="77"/>
      <c r="K21" s="74">
        <v>79.040000000000006</v>
      </c>
      <c r="L21" s="75"/>
      <c r="M21" s="76">
        <v>67.3</v>
      </c>
      <c r="N21" s="77"/>
      <c r="O21" s="74">
        <v>30.5</v>
      </c>
      <c r="P21" s="75"/>
      <c r="Q21" s="76">
        <v>39.85</v>
      </c>
      <c r="R21" s="77"/>
      <c r="S21" s="74">
        <v>33.4</v>
      </c>
      <c r="T21" s="75"/>
      <c r="U21" s="76">
        <v>54.48</v>
      </c>
      <c r="V21" s="77"/>
      <c r="W21" s="74">
        <v>59.28</v>
      </c>
      <c r="X21" s="75"/>
      <c r="Y21" s="76">
        <v>59.37</v>
      </c>
      <c r="Z21" s="77"/>
      <c r="AA21" s="74">
        <v>40</v>
      </c>
      <c r="AB21" s="75">
        <v>2</v>
      </c>
      <c r="AC21" s="78">
        <f>COUNTA(G21,I21,K21,M21,O21,Q21,S21,U21,W21,Y21,AA21)</f>
        <v>11</v>
      </c>
      <c r="AD21" s="79">
        <f>IFERROR(G21+I21+K21+M21+O21+Q21+S21+U21+W21+Y21+AA21,"DNF")</f>
        <v>581.82000000000005</v>
      </c>
      <c r="AE21" s="80">
        <f>H21+J21+L21+N21+P21+R21+T21+V21+X21+Z21+AB21</f>
        <v>2</v>
      </c>
      <c r="AF21" s="80">
        <f>IF(AX21="",0,AX21)</f>
        <v>0</v>
      </c>
      <c r="AG21" s="34">
        <f>IFERROR((AD21/4)+AE21+AF21,"DNF")</f>
        <v>147.45500000000001</v>
      </c>
    </row>
    <row r="22" spans="1:33" x14ac:dyDescent="0.2">
      <c r="A22" s="71">
        <v>1</v>
      </c>
      <c r="B22" s="72" t="s">
        <v>172</v>
      </c>
      <c r="C22" s="73">
        <v>7</v>
      </c>
      <c r="D22" s="72" t="s">
        <v>27</v>
      </c>
      <c r="E22" s="72" t="s">
        <v>28</v>
      </c>
      <c r="F22" s="73" t="s">
        <v>89</v>
      </c>
      <c r="G22" s="74">
        <v>68.87</v>
      </c>
      <c r="H22" s="75"/>
      <c r="I22" s="76">
        <v>64.16</v>
      </c>
      <c r="J22" s="77"/>
      <c r="K22" s="74">
        <v>74.72</v>
      </c>
      <c r="L22" s="75"/>
      <c r="M22" s="76">
        <v>65.28</v>
      </c>
      <c r="N22" s="77"/>
      <c r="O22" s="74">
        <v>27.53</v>
      </c>
      <c r="P22" s="75"/>
      <c r="Q22" s="76">
        <v>40.36</v>
      </c>
      <c r="R22" s="77"/>
      <c r="S22" s="74">
        <v>35.630000000000003</v>
      </c>
      <c r="T22" s="75"/>
      <c r="U22" s="76">
        <v>57.49</v>
      </c>
      <c r="V22" s="77"/>
      <c r="W22" s="74">
        <v>63.38</v>
      </c>
      <c r="X22" s="75"/>
      <c r="Y22" s="76">
        <v>58.78</v>
      </c>
      <c r="Z22" s="77"/>
      <c r="AA22" s="74">
        <v>39.869999999999997</v>
      </c>
      <c r="AB22" s="75"/>
      <c r="AC22" s="78">
        <f>COUNTA(G22,I22,K22,M22,O22,Q22,S22,U22,W22,Y22,AA22)</f>
        <v>11</v>
      </c>
      <c r="AD22" s="79">
        <f>IFERROR(G22+I22+K22+M22+O22+Q22+S22+U22+W22+Y22+AA22,"DNF")</f>
        <v>596.06999999999994</v>
      </c>
      <c r="AE22" s="80">
        <f>H22+J22+L22+N22+P22+R22+T22+V22+X22+Z22+AB22</f>
        <v>0</v>
      </c>
      <c r="AF22" s="80">
        <f>IF(AX22="",0,AX22)</f>
        <v>0</v>
      </c>
      <c r="AG22" s="34">
        <f>IFERROR((AD22/4)+AE22+AF22,"DNF")</f>
        <v>149.01749999999998</v>
      </c>
    </row>
    <row r="23" spans="1:33" x14ac:dyDescent="0.2">
      <c r="A23" s="71">
        <v>4</v>
      </c>
      <c r="B23" s="72" t="s">
        <v>173</v>
      </c>
      <c r="C23" s="73">
        <v>13</v>
      </c>
      <c r="D23" s="72" t="s">
        <v>29</v>
      </c>
      <c r="E23" s="72" t="s">
        <v>30</v>
      </c>
      <c r="F23" s="73" t="s">
        <v>89</v>
      </c>
      <c r="G23" s="74">
        <v>70.510000000000005</v>
      </c>
      <c r="H23" s="75"/>
      <c r="I23" s="76">
        <v>58</v>
      </c>
      <c r="J23" s="77"/>
      <c r="K23" s="74">
        <v>70.08</v>
      </c>
      <c r="L23" s="75"/>
      <c r="M23" s="76">
        <v>59.2</v>
      </c>
      <c r="N23" s="77"/>
      <c r="O23" s="74">
        <v>33.659999999999997</v>
      </c>
      <c r="P23" s="75"/>
      <c r="Q23" s="76">
        <v>59.28</v>
      </c>
      <c r="R23" s="77"/>
      <c r="S23" s="74">
        <v>34.81</v>
      </c>
      <c r="T23" s="75"/>
      <c r="U23" s="76">
        <v>60.31</v>
      </c>
      <c r="V23" s="77"/>
      <c r="W23" s="74">
        <v>59.34</v>
      </c>
      <c r="X23" s="75"/>
      <c r="Y23" s="76">
        <v>55.57</v>
      </c>
      <c r="Z23" s="77"/>
      <c r="AA23" s="74">
        <v>45.94</v>
      </c>
      <c r="AB23" s="75"/>
      <c r="AC23" s="78">
        <f>COUNTA(G23,I23,K23,M23,O23,Q23,S23,U23,W23,Y23,AA23)</f>
        <v>11</v>
      </c>
      <c r="AD23" s="79">
        <f>IFERROR(G23+I23+K23+M23+O23+Q23+S23+U23+W23+Y23+AA23,"DNF")</f>
        <v>606.70000000000005</v>
      </c>
      <c r="AE23" s="80">
        <f>H23+J23+L23+N23+P23+R23+T23+V23+X23+Z23+AB23</f>
        <v>0</v>
      </c>
      <c r="AF23" s="80">
        <f>IF(AX23="",0,AX23)</f>
        <v>0</v>
      </c>
      <c r="AG23" s="34">
        <f>IFERROR((AD23/4)+AE23+AF23,"DNF")</f>
        <v>151.67500000000001</v>
      </c>
    </row>
    <row r="24" spans="1:33" x14ac:dyDescent="0.2">
      <c r="A24" s="71">
        <v>5</v>
      </c>
      <c r="B24" s="71">
        <v>5</v>
      </c>
      <c r="C24" s="73">
        <v>51</v>
      </c>
      <c r="D24" s="72" t="s">
        <v>31</v>
      </c>
      <c r="E24" s="72" t="s">
        <v>32</v>
      </c>
      <c r="F24" s="73" t="s">
        <v>89</v>
      </c>
      <c r="G24" s="74">
        <v>75.83</v>
      </c>
      <c r="H24" s="75"/>
      <c r="I24" s="76">
        <v>70.31</v>
      </c>
      <c r="J24" s="77"/>
      <c r="K24" s="74">
        <v>81.790000000000006</v>
      </c>
      <c r="L24" s="75"/>
      <c r="M24" s="76">
        <v>69.150000000000006</v>
      </c>
      <c r="N24" s="77"/>
      <c r="O24" s="74">
        <v>38</v>
      </c>
      <c r="P24" s="75"/>
      <c r="Q24" s="76">
        <v>46.84</v>
      </c>
      <c r="R24" s="77"/>
      <c r="S24" s="74">
        <v>35.619999999999997</v>
      </c>
      <c r="T24" s="75"/>
      <c r="U24" s="76">
        <v>62.31</v>
      </c>
      <c r="V24" s="77"/>
      <c r="W24" s="74">
        <v>64.209999999999994</v>
      </c>
      <c r="X24" s="75"/>
      <c r="Y24" s="76">
        <v>61.69</v>
      </c>
      <c r="Z24" s="77"/>
      <c r="AA24" s="74">
        <v>45</v>
      </c>
      <c r="AB24" s="75"/>
      <c r="AC24" s="78">
        <f>COUNTA(G24,I24,K24,M24,O24,Q24,S24,U24,W24,Y24,AA24)</f>
        <v>11</v>
      </c>
      <c r="AD24" s="79">
        <f>IFERROR(G24+I24+K24+M24+O24+Q24+S24+U24+W24+Y24+AA24,"DNF")</f>
        <v>650.75</v>
      </c>
      <c r="AE24" s="80">
        <f>H24+J24+L24+N24+P24+R24+T24+V24+X24+Z24+AB24</f>
        <v>0</v>
      </c>
      <c r="AF24" s="80">
        <f>IF(AX24="",0,AX24)</f>
        <v>0</v>
      </c>
      <c r="AG24" s="34">
        <f>IFERROR((AD24/4)+AE24+AF24,"DNF")</f>
        <v>162.6875</v>
      </c>
    </row>
    <row r="25" spans="1:33" x14ac:dyDescent="0.2">
      <c r="A25" s="71">
        <v>6</v>
      </c>
      <c r="B25" s="72" t="s">
        <v>174</v>
      </c>
      <c r="C25" s="73">
        <v>21</v>
      </c>
      <c r="D25" s="72" t="s">
        <v>33</v>
      </c>
      <c r="E25" s="72" t="s">
        <v>34</v>
      </c>
      <c r="F25" s="73" t="s">
        <v>89</v>
      </c>
      <c r="G25" s="74">
        <v>68.45</v>
      </c>
      <c r="H25" s="75"/>
      <c r="I25" s="76">
        <v>75.87</v>
      </c>
      <c r="J25" s="77"/>
      <c r="K25" s="74">
        <v>81.81</v>
      </c>
      <c r="L25" s="75"/>
      <c r="M25" s="76">
        <v>72.8</v>
      </c>
      <c r="N25" s="77"/>
      <c r="O25" s="74">
        <v>34.5</v>
      </c>
      <c r="P25" s="75"/>
      <c r="Q25" s="76">
        <v>41.36</v>
      </c>
      <c r="R25" s="77"/>
      <c r="S25" s="74">
        <v>34.659999999999997</v>
      </c>
      <c r="T25" s="75"/>
      <c r="U25" s="76">
        <v>58.83</v>
      </c>
      <c r="V25" s="77"/>
      <c r="W25" s="74">
        <v>67.650000000000006</v>
      </c>
      <c r="X25" s="75"/>
      <c r="Y25" s="76">
        <v>69.13</v>
      </c>
      <c r="Z25" s="77"/>
      <c r="AA25" s="74">
        <v>47.78</v>
      </c>
      <c r="AB25" s="75"/>
      <c r="AC25" s="78">
        <f>COUNTA(G25,I25,K25,M25,O25,Q25,S25,U25,W25,Y25,AA25)</f>
        <v>11</v>
      </c>
      <c r="AD25" s="79">
        <f>IFERROR(G25+I25+K25+M25+O25+Q25+S25+U25+W25+Y25+AA25,"DNF")</f>
        <v>652.84</v>
      </c>
      <c r="AE25" s="80">
        <f>H25+J25+L25+N25+P25+R25+T25+V25+X25+Z25+AB25</f>
        <v>0</v>
      </c>
      <c r="AF25" s="80">
        <f>IF(AX25="",0,AX25)</f>
        <v>0</v>
      </c>
      <c r="AG25" s="34">
        <f>IFERROR((AD25/4)+AE25+AF25,"DNF")</f>
        <v>163.21</v>
      </c>
    </row>
    <row r="26" spans="1:33" x14ac:dyDescent="0.2">
      <c r="A26" s="71">
        <v>7</v>
      </c>
      <c r="B26" s="72" t="s">
        <v>175</v>
      </c>
      <c r="C26" s="73">
        <v>75</v>
      </c>
      <c r="D26" s="72" t="s">
        <v>176</v>
      </c>
      <c r="E26" s="72" t="s">
        <v>80</v>
      </c>
      <c r="F26" s="73" t="s">
        <v>89</v>
      </c>
      <c r="G26" s="74">
        <v>62.85</v>
      </c>
      <c r="H26" s="75"/>
      <c r="I26" s="76">
        <v>61.97</v>
      </c>
      <c r="J26" s="77"/>
      <c r="K26" s="74">
        <v>86.13</v>
      </c>
      <c r="L26" s="75"/>
      <c r="M26" s="76">
        <v>70.62</v>
      </c>
      <c r="N26" s="77"/>
      <c r="O26" s="74">
        <v>43</v>
      </c>
      <c r="P26" s="75"/>
      <c r="Q26" s="76">
        <v>45.53</v>
      </c>
      <c r="R26" s="77"/>
      <c r="S26" s="74">
        <v>37.590000000000003</v>
      </c>
      <c r="T26" s="75"/>
      <c r="U26" s="76">
        <v>64.89</v>
      </c>
      <c r="V26" s="77"/>
      <c r="W26" s="74">
        <v>66.75</v>
      </c>
      <c r="X26" s="75"/>
      <c r="Y26" s="76">
        <v>63.63</v>
      </c>
      <c r="Z26" s="77"/>
      <c r="AA26" s="74">
        <v>55.81</v>
      </c>
      <c r="AB26" s="75"/>
      <c r="AC26" s="78">
        <f>COUNTA(G26,I26,K26,M26,O26,Q26,S26,U26,W26,Y26,AA26)</f>
        <v>11</v>
      </c>
      <c r="AD26" s="79">
        <f>IFERROR(G26+I26+K26+M26+O26+Q26+S26+U26+W26+Y26+AA26,"DNF")</f>
        <v>658.77</v>
      </c>
      <c r="AE26" s="80">
        <f>H26+J26+L26+N26+P26+R26+T26+V26+X26+Z26+AB26</f>
        <v>0</v>
      </c>
      <c r="AF26" s="80">
        <f>IF(AX26="",0,AX26)</f>
        <v>0</v>
      </c>
      <c r="AG26" s="34">
        <f>IFERROR((AD26/4)+AE26+AF26,"DNF")</f>
        <v>164.6925</v>
      </c>
    </row>
    <row r="27" spans="1:33" x14ac:dyDescent="0.2">
      <c r="A27" s="71">
        <v>8</v>
      </c>
      <c r="B27" s="72" t="s">
        <v>177</v>
      </c>
      <c r="C27" s="73">
        <v>24</v>
      </c>
      <c r="D27" s="72" t="s">
        <v>178</v>
      </c>
      <c r="E27" s="72" t="s">
        <v>179</v>
      </c>
      <c r="F27" s="73" t="s">
        <v>89</v>
      </c>
      <c r="G27" s="74">
        <v>78.08</v>
      </c>
      <c r="H27" s="75"/>
      <c r="I27" s="76">
        <v>68.75</v>
      </c>
      <c r="J27" s="77"/>
      <c r="K27" s="74">
        <v>88.35</v>
      </c>
      <c r="L27" s="75"/>
      <c r="M27" s="76">
        <v>73.790000000000006</v>
      </c>
      <c r="N27" s="77"/>
      <c r="O27" s="74">
        <v>36.590000000000003</v>
      </c>
      <c r="P27" s="75"/>
      <c r="Q27" s="76">
        <v>47.3</v>
      </c>
      <c r="R27" s="77"/>
      <c r="S27" s="74">
        <v>39.03</v>
      </c>
      <c r="T27" s="75"/>
      <c r="U27" s="76">
        <v>67.73</v>
      </c>
      <c r="V27" s="77"/>
      <c r="W27" s="74">
        <v>67.03</v>
      </c>
      <c r="X27" s="75"/>
      <c r="Y27" s="76">
        <v>64.38</v>
      </c>
      <c r="Z27" s="77"/>
      <c r="AA27" s="74">
        <v>49.6</v>
      </c>
      <c r="AB27" s="75">
        <v>2</v>
      </c>
      <c r="AC27" s="78">
        <f>COUNTA(G27,I27,K27,M27,O27,Q27,S27,U27,W27,Y27,AA27)</f>
        <v>11</v>
      </c>
      <c r="AD27" s="79">
        <f>IFERROR(G27+I27+K27+M27+O27+Q27+S27+U27+W27+Y27+AA27,"DNF")</f>
        <v>680.63</v>
      </c>
      <c r="AE27" s="80">
        <f>H27+J27+L27+N27+P27+R27+T27+V27+X27+Z27+AB27</f>
        <v>2</v>
      </c>
      <c r="AF27" s="80">
        <f>IF(AX27="",0,AX27)</f>
        <v>0</v>
      </c>
      <c r="AG27" s="34">
        <f>IFERROR((AD27/4)+AE27+AF27,"DNF")</f>
        <v>172.1575</v>
      </c>
    </row>
    <row r="28" spans="1:33" x14ac:dyDescent="0.2">
      <c r="A28" s="71">
        <v>9</v>
      </c>
      <c r="B28" s="72" t="s">
        <v>180</v>
      </c>
      <c r="C28" s="73">
        <v>54</v>
      </c>
      <c r="D28" s="72" t="s">
        <v>181</v>
      </c>
      <c r="E28" s="72" t="s">
        <v>161</v>
      </c>
      <c r="F28" s="73" t="s">
        <v>89</v>
      </c>
      <c r="G28" s="74">
        <v>74.349999999999994</v>
      </c>
      <c r="H28" s="75"/>
      <c r="I28" s="76">
        <v>72.16</v>
      </c>
      <c r="J28" s="77"/>
      <c r="K28" s="74">
        <v>94.12</v>
      </c>
      <c r="L28" s="75"/>
      <c r="M28" s="76">
        <v>107.7</v>
      </c>
      <c r="N28" s="77"/>
      <c r="O28" s="74">
        <v>35.409999999999997</v>
      </c>
      <c r="P28" s="75"/>
      <c r="Q28" s="76">
        <v>44.82</v>
      </c>
      <c r="R28" s="77"/>
      <c r="S28" s="74">
        <v>36.880000000000003</v>
      </c>
      <c r="T28" s="75"/>
      <c r="U28" s="76">
        <v>61.21</v>
      </c>
      <c r="V28" s="77"/>
      <c r="W28" s="74">
        <v>59.94</v>
      </c>
      <c r="X28" s="75"/>
      <c r="Y28" s="76">
        <v>62.72</v>
      </c>
      <c r="Z28" s="77"/>
      <c r="AA28" s="74">
        <v>47.12</v>
      </c>
      <c r="AB28" s="75"/>
      <c r="AC28" s="78">
        <f>COUNTA(G28,I28,K28,M28,O28,Q28,S28,U28,W28,Y28,AA28)</f>
        <v>11</v>
      </c>
      <c r="AD28" s="79">
        <f>IFERROR(G28+I28+K28+M28+O28+Q28+S28+U28+W28+Y28+AA28,"DNF")</f>
        <v>696.43</v>
      </c>
      <c r="AE28" s="80">
        <f>H28+J28+L28+N28+P28+R28+T28+V28+X28+Z28+AB28</f>
        <v>0</v>
      </c>
      <c r="AF28" s="80">
        <f>IF(AX28="",0,AX28)</f>
        <v>0</v>
      </c>
      <c r="AG28" s="34">
        <f>IFERROR((AD28/4)+AE28+AF28,"DNF")</f>
        <v>174.10749999999999</v>
      </c>
    </row>
    <row r="29" spans="1:33" x14ac:dyDescent="0.2">
      <c r="A29" s="71">
        <v>3</v>
      </c>
      <c r="B29" s="72" t="s">
        <v>182</v>
      </c>
      <c r="C29" s="73">
        <v>10</v>
      </c>
      <c r="D29" s="72" t="s">
        <v>91</v>
      </c>
      <c r="E29" s="72" t="s">
        <v>80</v>
      </c>
      <c r="F29" s="73" t="s">
        <v>89</v>
      </c>
      <c r="G29" s="74">
        <v>70.28</v>
      </c>
      <c r="H29" s="75">
        <v>2</v>
      </c>
      <c r="I29" s="76">
        <v>66.97</v>
      </c>
      <c r="J29" s="77"/>
      <c r="K29" s="74">
        <v>92.42</v>
      </c>
      <c r="L29" s="75"/>
      <c r="M29" s="76">
        <v>76.56</v>
      </c>
      <c r="N29" s="77"/>
      <c r="O29" s="81">
        <v>34.369999999999997</v>
      </c>
      <c r="P29" s="82"/>
      <c r="Q29" s="76">
        <v>48.72</v>
      </c>
      <c r="R29" s="77"/>
      <c r="S29" s="74">
        <v>41.85</v>
      </c>
      <c r="T29" s="75"/>
      <c r="U29" s="76">
        <v>70.05</v>
      </c>
      <c r="V29" s="77"/>
      <c r="W29" s="74">
        <v>69.78</v>
      </c>
      <c r="X29" s="75"/>
      <c r="Y29" s="76">
        <v>70</v>
      </c>
      <c r="Z29" s="77"/>
      <c r="AA29" s="74">
        <v>51.06</v>
      </c>
      <c r="AB29" s="75"/>
      <c r="AC29" s="78">
        <f>COUNTA(G29,I29,K29,M29,O29,Q29,S29,U29,W29,Y29,AA29)</f>
        <v>11</v>
      </c>
      <c r="AD29" s="79">
        <f>IFERROR(G29+I29+K29+M29+O29+Q29+S29+U29+W29+Y29+AA29,"DNF")</f>
        <v>692.06000000000017</v>
      </c>
      <c r="AE29" s="80">
        <f>H29+J29+L29+N29+P29+R29+T29+V29+X29+Z29+AB29</f>
        <v>2</v>
      </c>
      <c r="AF29" s="80">
        <f>IF(AX29="",0,AX29)</f>
        <v>0</v>
      </c>
      <c r="AG29" s="34">
        <f>IFERROR((AD29/4)+AE29+AF29,"DNF")</f>
        <v>175.01500000000004</v>
      </c>
    </row>
    <row r="30" spans="1:33" x14ac:dyDescent="0.2">
      <c r="A30" s="71">
        <v>11</v>
      </c>
      <c r="B30" s="72" t="s">
        <v>183</v>
      </c>
      <c r="C30" s="73">
        <v>57</v>
      </c>
      <c r="D30" s="72" t="s">
        <v>184</v>
      </c>
      <c r="E30" s="72" t="s">
        <v>185</v>
      </c>
      <c r="F30" s="73" t="s">
        <v>89</v>
      </c>
      <c r="G30" s="74">
        <v>78</v>
      </c>
      <c r="H30" s="75"/>
      <c r="I30" s="76">
        <v>72.5</v>
      </c>
      <c r="J30" s="77"/>
      <c r="K30" s="74">
        <v>93.16</v>
      </c>
      <c r="L30" s="75"/>
      <c r="M30" s="76">
        <v>78.63</v>
      </c>
      <c r="N30" s="77"/>
      <c r="O30" s="74">
        <v>35.840000000000003</v>
      </c>
      <c r="P30" s="75"/>
      <c r="Q30" s="76">
        <v>48.71</v>
      </c>
      <c r="R30" s="77"/>
      <c r="S30" s="74">
        <v>39.54</v>
      </c>
      <c r="T30" s="75"/>
      <c r="U30" s="76">
        <v>69.94</v>
      </c>
      <c r="V30" s="77"/>
      <c r="W30" s="81">
        <v>70.03</v>
      </c>
      <c r="X30" s="75"/>
      <c r="Y30" s="76">
        <v>78.75</v>
      </c>
      <c r="Z30" s="77"/>
      <c r="AA30" s="74">
        <v>56</v>
      </c>
      <c r="AB30" s="75"/>
      <c r="AC30" s="78">
        <f>COUNTA(G30,I30,K30,M30,O30,Q30,S30,U30,W30,Y30,AA30)</f>
        <v>11</v>
      </c>
      <c r="AD30" s="79">
        <f>IFERROR(G30+I30+K30+M30+O30+Q30+S30+U30+W30+Y30+AA30,"DNF")</f>
        <v>721.09999999999991</v>
      </c>
      <c r="AE30" s="80">
        <f>H30+J30+L30+N30+P30+R30+T30+V30+X30+Z30+AB30</f>
        <v>0</v>
      </c>
      <c r="AF30" s="80">
        <f>IF(AX30="",0,AX30)</f>
        <v>0</v>
      </c>
      <c r="AG30" s="34">
        <f>IFERROR((AD30/4)+AE30+AF30,"DNF")</f>
        <v>180.27499999999998</v>
      </c>
    </row>
    <row r="31" spans="1:33" x14ac:dyDescent="0.2">
      <c r="A31" s="71">
        <v>12</v>
      </c>
      <c r="B31" s="72" t="s">
        <v>186</v>
      </c>
      <c r="C31" s="73">
        <v>27</v>
      </c>
      <c r="D31" s="72" t="s">
        <v>187</v>
      </c>
      <c r="E31" s="72" t="s">
        <v>188</v>
      </c>
      <c r="F31" s="73" t="s">
        <v>89</v>
      </c>
      <c r="G31" s="74">
        <v>82.97</v>
      </c>
      <c r="H31" s="75"/>
      <c r="I31" s="76">
        <v>70.84</v>
      </c>
      <c r="J31" s="77"/>
      <c r="K31" s="74">
        <v>87.56</v>
      </c>
      <c r="L31" s="75"/>
      <c r="M31" s="76">
        <v>75.69</v>
      </c>
      <c r="N31" s="77"/>
      <c r="O31" s="74">
        <v>43.31</v>
      </c>
      <c r="P31" s="75"/>
      <c r="Q31" s="76">
        <v>48.87</v>
      </c>
      <c r="R31" s="77"/>
      <c r="S31" s="74">
        <v>46.15</v>
      </c>
      <c r="T31" s="75"/>
      <c r="U31" s="76">
        <v>68.540000000000006</v>
      </c>
      <c r="V31" s="77"/>
      <c r="W31" s="74">
        <v>77.819999999999993</v>
      </c>
      <c r="X31" s="75"/>
      <c r="Y31" s="76">
        <v>75.98</v>
      </c>
      <c r="Z31" s="77"/>
      <c r="AA31" s="74">
        <v>63.22</v>
      </c>
      <c r="AB31" s="75">
        <v>4</v>
      </c>
      <c r="AC31" s="78">
        <f>COUNTA(G31,I31,K31,M31,O31,Q31,S31,U31,W31,Y31,AA31)</f>
        <v>11</v>
      </c>
      <c r="AD31" s="79">
        <f>IFERROR(G31+I31+K31+M31+O31+Q31+S31+U31+W31+Y31+AA31,"DNF")</f>
        <v>740.95</v>
      </c>
      <c r="AE31" s="80">
        <f>H31+J31+L31+N31+P31+R31+T31+V31+X31+Z31+AB31</f>
        <v>4</v>
      </c>
      <c r="AF31" s="80">
        <f>IF(AX31="",0,AX31)</f>
        <v>0</v>
      </c>
      <c r="AG31" s="34">
        <f>IFERROR((AD31/4)+AE31+AF31,"DNF")</f>
        <v>189.23750000000001</v>
      </c>
    </row>
    <row r="32" spans="1:33" x14ac:dyDescent="0.2">
      <c r="A32" s="71">
        <v>13</v>
      </c>
      <c r="B32" s="72" t="s">
        <v>189</v>
      </c>
      <c r="C32" s="73">
        <v>63</v>
      </c>
      <c r="D32" s="72" t="s">
        <v>190</v>
      </c>
      <c r="E32" s="72" t="s">
        <v>191</v>
      </c>
      <c r="F32" s="73" t="s">
        <v>89</v>
      </c>
      <c r="G32" s="74">
        <v>83.82</v>
      </c>
      <c r="H32" s="75"/>
      <c r="I32" s="76">
        <v>81.41</v>
      </c>
      <c r="J32" s="77"/>
      <c r="K32" s="74">
        <v>91.63</v>
      </c>
      <c r="L32" s="75"/>
      <c r="M32" s="76">
        <v>82.88</v>
      </c>
      <c r="N32" s="77"/>
      <c r="O32" s="74">
        <v>48.78</v>
      </c>
      <c r="P32" s="75"/>
      <c r="Q32" s="76">
        <v>54.75</v>
      </c>
      <c r="R32" s="77"/>
      <c r="S32" s="74">
        <v>44.46</v>
      </c>
      <c r="T32" s="75"/>
      <c r="U32" s="76">
        <v>71.62</v>
      </c>
      <c r="V32" s="77"/>
      <c r="W32" s="74">
        <v>76.47</v>
      </c>
      <c r="X32" s="75"/>
      <c r="Y32" s="76">
        <v>74.28</v>
      </c>
      <c r="Z32" s="77"/>
      <c r="AA32" s="74">
        <v>58.87</v>
      </c>
      <c r="AB32" s="75"/>
      <c r="AC32" s="78">
        <f>COUNTA(G32,I32,K32,M32,O32,Q32,S32,U32,W32,Y32,AA32)</f>
        <v>11</v>
      </c>
      <c r="AD32" s="79">
        <f>IFERROR(G32+I32+K32+M32+O32+Q32+S32+U32+W32+Y32+AA32,"DNF")</f>
        <v>768.96999999999991</v>
      </c>
      <c r="AE32" s="80">
        <f>H32+J32+L32+N32+P32+R32+T32+V32+X32+Z32+AB32</f>
        <v>0</v>
      </c>
      <c r="AF32" s="80">
        <f>IF(AX32="",0,AX32)</f>
        <v>0</v>
      </c>
      <c r="AG32" s="34">
        <f>IFERROR((AD32/4)+AE32+AF32,"DNF")</f>
        <v>192.24249999999998</v>
      </c>
    </row>
    <row r="33" spans="1:33" x14ac:dyDescent="0.2">
      <c r="A33" s="71">
        <v>14</v>
      </c>
      <c r="B33" s="72" t="s">
        <v>192</v>
      </c>
      <c r="C33" s="73">
        <v>66</v>
      </c>
      <c r="D33" s="72" t="s">
        <v>193</v>
      </c>
      <c r="E33" s="72" t="s">
        <v>194</v>
      </c>
      <c r="F33" s="73" t="s">
        <v>89</v>
      </c>
      <c r="G33" s="74">
        <v>87.72</v>
      </c>
      <c r="H33" s="75"/>
      <c r="I33" s="76">
        <v>109.25</v>
      </c>
      <c r="J33" s="77"/>
      <c r="K33" s="74">
        <v>99.09</v>
      </c>
      <c r="L33" s="75"/>
      <c r="M33" s="76">
        <v>78.34</v>
      </c>
      <c r="N33" s="77"/>
      <c r="O33" s="74">
        <v>45.25</v>
      </c>
      <c r="P33" s="75"/>
      <c r="Q33" s="76">
        <v>55.97</v>
      </c>
      <c r="R33" s="77"/>
      <c r="S33" s="74">
        <v>44.88</v>
      </c>
      <c r="T33" s="75"/>
      <c r="U33" s="76">
        <v>77.3</v>
      </c>
      <c r="V33" s="77"/>
      <c r="W33" s="74">
        <v>82.03</v>
      </c>
      <c r="X33" s="75"/>
      <c r="Y33" s="76">
        <v>76.91</v>
      </c>
      <c r="Z33" s="77"/>
      <c r="AA33" s="74">
        <v>66.75</v>
      </c>
      <c r="AB33" s="75"/>
      <c r="AC33" s="78">
        <f>COUNTA(G33,I33,K33,M33,O33,Q33,S33,U33,W33,Y33,AA33)</f>
        <v>11</v>
      </c>
      <c r="AD33" s="79">
        <f>IFERROR(G33+I33+K33+M33+O33+Q33+S33+U33+W33+Y33+AA33,"DNF")</f>
        <v>823.4899999999999</v>
      </c>
      <c r="AE33" s="80">
        <f>H33+J33+L33+N33+P33+R33+T33+V33+X33+Z33+AB33</f>
        <v>0</v>
      </c>
      <c r="AF33" s="80">
        <f>IF(AX33="",0,AX33)</f>
        <v>0</v>
      </c>
      <c r="AG33" s="34">
        <f>IFERROR((AD33/4)+AE33+AF33,"DNF")</f>
        <v>205.87249999999997</v>
      </c>
    </row>
    <row r="34" spans="1:33" x14ac:dyDescent="0.2">
      <c r="A34" s="71"/>
      <c r="B34" s="72" t="s">
        <v>195</v>
      </c>
      <c r="C34" s="73">
        <v>36</v>
      </c>
      <c r="D34" s="72" t="s">
        <v>196</v>
      </c>
      <c r="E34" s="72" t="s">
        <v>197</v>
      </c>
      <c r="F34" s="73" t="s">
        <v>89</v>
      </c>
      <c r="G34" s="74">
        <v>85.15</v>
      </c>
      <c r="H34" s="75"/>
      <c r="I34" s="76">
        <v>78.41</v>
      </c>
      <c r="J34" s="77"/>
      <c r="K34" s="74">
        <v>116.37</v>
      </c>
      <c r="L34" s="75"/>
      <c r="M34" s="76">
        <v>86.16</v>
      </c>
      <c r="N34" s="77"/>
      <c r="O34" s="74" t="s">
        <v>198</v>
      </c>
      <c r="P34" s="75"/>
      <c r="Q34" s="76">
        <v>65.28</v>
      </c>
      <c r="R34" s="77"/>
      <c r="S34" s="74">
        <v>43.44</v>
      </c>
      <c r="T34" s="75"/>
      <c r="U34" s="76">
        <v>73.180000000000007</v>
      </c>
      <c r="V34" s="77"/>
      <c r="W34" s="74">
        <v>82.44</v>
      </c>
      <c r="X34" s="75"/>
      <c r="Y34" s="76">
        <v>74.13</v>
      </c>
      <c r="Z34" s="77"/>
      <c r="AA34" s="81">
        <v>120</v>
      </c>
      <c r="AB34" s="75"/>
      <c r="AC34" s="78">
        <f>COUNTA(G34,I34,K34,M34,O34,Q34,S34,U34,W34,Y34,AA34)</f>
        <v>11</v>
      </c>
      <c r="AD34" s="79" t="str">
        <f>IFERROR(G34+I34+K34+M34+O34+Q34+S34+U34+W34+Y34+AA34,"DNF")</f>
        <v>DNF</v>
      </c>
      <c r="AE34" s="80">
        <f>H34+J34+L34+N34+P34+R34+T34+V34+X34+Z34+AB34</f>
        <v>0</v>
      </c>
      <c r="AF34" s="80">
        <f>IF(AX34="",0,AX34)</f>
        <v>0</v>
      </c>
      <c r="AG34" s="34" t="str">
        <f>IFERROR((AD34/4)+AE34+AF34,"DNF")</f>
        <v>DNF</v>
      </c>
    </row>
    <row r="35" spans="1:33" x14ac:dyDescent="0.2">
      <c r="A35" s="71"/>
      <c r="B35" s="72" t="s">
        <v>199</v>
      </c>
      <c r="C35" s="73">
        <v>30</v>
      </c>
      <c r="D35" s="72" t="s">
        <v>200</v>
      </c>
      <c r="E35" s="72" t="s">
        <v>201</v>
      </c>
      <c r="F35" s="73" t="s">
        <v>89</v>
      </c>
      <c r="G35" s="74">
        <v>74.349999999999994</v>
      </c>
      <c r="H35" s="75"/>
      <c r="I35" s="76">
        <v>74.75</v>
      </c>
      <c r="J35" s="77"/>
      <c r="K35" s="74" t="s">
        <v>163</v>
      </c>
      <c r="L35" s="75"/>
      <c r="M35" s="76" t="s">
        <v>163</v>
      </c>
      <c r="N35" s="77"/>
      <c r="O35" s="74" t="s">
        <v>163</v>
      </c>
      <c r="P35" s="75"/>
      <c r="Q35" s="76" t="s">
        <v>163</v>
      </c>
      <c r="R35" s="77"/>
      <c r="S35" s="74" t="s">
        <v>163</v>
      </c>
      <c r="T35" s="75"/>
      <c r="U35" s="76" t="s">
        <v>163</v>
      </c>
      <c r="V35" s="77"/>
      <c r="W35" s="74" t="s">
        <v>163</v>
      </c>
      <c r="X35" s="75"/>
      <c r="Y35" s="76" t="s">
        <v>163</v>
      </c>
      <c r="Z35" s="77"/>
      <c r="AA35" s="74" t="s">
        <v>163</v>
      </c>
      <c r="AB35" s="75"/>
      <c r="AC35" s="78">
        <f>COUNTA(G35,I35,K35,M35,O35,Q35,S35,U35,W35,Y35,AA35)</f>
        <v>11</v>
      </c>
      <c r="AD35" s="79" t="str">
        <f>IFERROR(G35+I35+K35+M35+O35+Q35+S35+U35+W35+Y35+AA35,"DNF")</f>
        <v>DNF</v>
      </c>
      <c r="AE35" s="80">
        <f>H35+J35+L35+N35+P35+R35+T35+V35+X35+Z35+AB35</f>
        <v>0</v>
      </c>
      <c r="AF35" s="80">
        <f>IF(AX35="",0,AX35)</f>
        <v>0</v>
      </c>
      <c r="AG35" s="34" t="str">
        <f>IFERROR((AD35/4)+AE35+AF35,"DNF")</f>
        <v>DNF</v>
      </c>
    </row>
    <row r="36" spans="1:33" x14ac:dyDescent="0.2">
      <c r="A36" s="71"/>
      <c r="B36" s="72" t="s">
        <v>202</v>
      </c>
      <c r="C36" s="73">
        <v>69</v>
      </c>
      <c r="D36" s="72" t="s">
        <v>203</v>
      </c>
      <c r="E36" s="72" t="s">
        <v>204</v>
      </c>
      <c r="F36" s="73" t="s">
        <v>89</v>
      </c>
      <c r="G36" s="74" t="s">
        <v>198</v>
      </c>
      <c r="H36" s="75"/>
      <c r="I36" s="76" t="s">
        <v>163</v>
      </c>
      <c r="J36" s="77"/>
      <c r="K36" s="74" t="s">
        <v>163</v>
      </c>
      <c r="L36" s="75"/>
      <c r="M36" s="76" t="s">
        <v>163</v>
      </c>
      <c r="N36" s="77"/>
      <c r="O36" s="74" t="s">
        <v>163</v>
      </c>
      <c r="P36" s="75"/>
      <c r="Q36" s="76" t="s">
        <v>163</v>
      </c>
      <c r="R36" s="77"/>
      <c r="S36" s="74" t="s">
        <v>163</v>
      </c>
      <c r="T36" s="75"/>
      <c r="U36" s="76" t="s">
        <v>163</v>
      </c>
      <c r="V36" s="77"/>
      <c r="W36" s="74" t="s">
        <v>163</v>
      </c>
      <c r="X36" s="75"/>
      <c r="Y36" s="76" t="s">
        <v>163</v>
      </c>
      <c r="Z36" s="77"/>
      <c r="AA36" s="74" t="s">
        <v>163</v>
      </c>
      <c r="AB36" s="75"/>
      <c r="AC36" s="78">
        <f>COUNTA(G36,I36,K36,M36,O36,Q36,S36,U36,W36,Y36,AA36)</f>
        <v>11</v>
      </c>
      <c r="AD36" s="79" t="str">
        <f>IFERROR(G36+I36+K36+M36+O36+Q36+S36+U36+W36+Y36+AA36,"DNF")</f>
        <v>DNF</v>
      </c>
      <c r="AE36" s="80">
        <f>H36+J36+L36+N36+P36+R36+T36+V36+X36+Z36+AB36</f>
        <v>0</v>
      </c>
      <c r="AF36" s="80">
        <f>IF(AX36="",0,AX36)</f>
        <v>0</v>
      </c>
      <c r="AG36" s="34" t="str">
        <f>IFERROR((AD36/4)+AE36+AF36,"DNF")</f>
        <v>DNF</v>
      </c>
    </row>
    <row r="37" spans="1:33" x14ac:dyDescent="0.2">
      <c r="A37" s="71">
        <v>1</v>
      </c>
      <c r="B37" s="72" t="s">
        <v>205</v>
      </c>
      <c r="C37" s="73">
        <v>123</v>
      </c>
      <c r="D37" s="72" t="s">
        <v>56</v>
      </c>
      <c r="E37" s="72" t="s">
        <v>57</v>
      </c>
      <c r="F37" s="73" t="s">
        <v>206</v>
      </c>
      <c r="G37" s="74">
        <v>79.599999999999994</v>
      </c>
      <c r="H37" s="75"/>
      <c r="I37" s="76">
        <v>63.84</v>
      </c>
      <c r="J37" s="77"/>
      <c r="K37" s="74">
        <v>79.849999999999994</v>
      </c>
      <c r="L37" s="75"/>
      <c r="M37" s="76">
        <v>69.400000000000006</v>
      </c>
      <c r="N37" s="77"/>
      <c r="O37" s="74">
        <v>34.65</v>
      </c>
      <c r="P37" s="75"/>
      <c r="Q37" s="76">
        <v>47.19</v>
      </c>
      <c r="R37" s="77"/>
      <c r="S37" s="74">
        <v>35.619999999999997</v>
      </c>
      <c r="T37" s="75"/>
      <c r="U37" s="76">
        <v>56.5</v>
      </c>
      <c r="V37" s="77"/>
      <c r="W37" s="74">
        <v>63.19</v>
      </c>
      <c r="X37" s="75"/>
      <c r="Y37" s="76">
        <v>60.91</v>
      </c>
      <c r="Z37" s="77"/>
      <c r="AA37" s="74">
        <v>48.03</v>
      </c>
      <c r="AB37" s="75"/>
      <c r="AC37" s="78">
        <f>COUNTA(G37,I37,K37,M37,O37,Q37,S37,U37,W37,Y37,AA37)</f>
        <v>11</v>
      </c>
      <c r="AD37" s="79">
        <f>IFERROR(G37+I37+K37+M37+O37+Q37+S37+U37+W37+Y37+AA37,"DNF")</f>
        <v>638.77999999999986</v>
      </c>
      <c r="AE37" s="80">
        <f>H37+J37+L37+N37+P37+R37+T37+V37+X37+Z37+AB37</f>
        <v>0</v>
      </c>
      <c r="AF37" s="80">
        <f>IF(AX37="",0,AX37)</f>
        <v>0</v>
      </c>
      <c r="AG37" s="34">
        <f>IFERROR((AD37/4)+AE37+AF37,"DNF")</f>
        <v>159.69499999999996</v>
      </c>
    </row>
    <row r="38" spans="1:33" x14ac:dyDescent="0.2">
      <c r="A38" s="71">
        <v>2</v>
      </c>
      <c r="B38" s="72" t="s">
        <v>207</v>
      </c>
      <c r="C38" s="73">
        <v>108</v>
      </c>
      <c r="D38" s="72" t="s">
        <v>58</v>
      </c>
      <c r="E38" s="72" t="s">
        <v>59</v>
      </c>
      <c r="F38" s="73" t="s">
        <v>206</v>
      </c>
      <c r="G38" s="74">
        <v>74.5</v>
      </c>
      <c r="H38" s="75">
        <v>2</v>
      </c>
      <c r="I38" s="76">
        <v>58.92</v>
      </c>
      <c r="J38" s="77"/>
      <c r="K38" s="74">
        <v>73.44</v>
      </c>
      <c r="L38" s="75"/>
      <c r="M38" s="76">
        <v>62.82</v>
      </c>
      <c r="N38" s="77"/>
      <c r="O38" s="74">
        <v>44.13</v>
      </c>
      <c r="P38" s="75"/>
      <c r="Q38" s="76">
        <v>52.88</v>
      </c>
      <c r="R38" s="77"/>
      <c r="S38" s="74">
        <v>37.71</v>
      </c>
      <c r="T38" s="75"/>
      <c r="U38" s="76">
        <v>60.12</v>
      </c>
      <c r="V38" s="77"/>
      <c r="W38" s="74">
        <v>59</v>
      </c>
      <c r="X38" s="75"/>
      <c r="Y38" s="76">
        <v>61.91</v>
      </c>
      <c r="Z38" s="77"/>
      <c r="AA38" s="74">
        <v>47.63</v>
      </c>
      <c r="AB38" s="75"/>
      <c r="AC38" s="78">
        <f>COUNTA(G38,I38,K38,M38,O38,Q38,S38,U38,W38,Y38,AA38)</f>
        <v>11</v>
      </c>
      <c r="AD38" s="79">
        <f>IFERROR(G38+I38+K38+M38+O38+Q38+S38+U38+W38+Y38+AA38,"DNF")</f>
        <v>633.05999999999995</v>
      </c>
      <c r="AE38" s="80">
        <f>H38+J38+L38+N38+P38+R38+T38+V38+X38+Z38+AB38</f>
        <v>2</v>
      </c>
      <c r="AF38" s="80">
        <f>IF(AX38="",0,AX38)</f>
        <v>0</v>
      </c>
      <c r="AG38" s="34">
        <f>IFERROR((AD38/4)+AE38+AF38,"DNF")</f>
        <v>160.26499999999999</v>
      </c>
    </row>
    <row r="39" spans="1:33" x14ac:dyDescent="0.2">
      <c r="A39" s="71"/>
      <c r="B39" s="72" t="s">
        <v>208</v>
      </c>
      <c r="C39" s="73">
        <v>110</v>
      </c>
      <c r="D39" s="72" t="s">
        <v>60</v>
      </c>
      <c r="E39" s="72" t="s">
        <v>61</v>
      </c>
      <c r="F39" s="73" t="s">
        <v>206</v>
      </c>
      <c r="G39" s="74">
        <v>76.7</v>
      </c>
      <c r="H39" s="75"/>
      <c r="I39" s="76">
        <v>62.5</v>
      </c>
      <c r="J39" s="77"/>
      <c r="K39" s="74">
        <v>80.47</v>
      </c>
      <c r="L39" s="75"/>
      <c r="M39" s="76">
        <v>68.44</v>
      </c>
      <c r="N39" s="77"/>
      <c r="O39" s="74">
        <v>37.119999999999997</v>
      </c>
      <c r="P39" s="75"/>
      <c r="Q39" s="76">
        <v>52.79</v>
      </c>
      <c r="R39" s="77"/>
      <c r="S39" s="74">
        <v>39.15</v>
      </c>
      <c r="T39" s="75"/>
      <c r="U39" s="76">
        <v>64.92</v>
      </c>
      <c r="V39" s="77"/>
      <c r="W39" s="74">
        <v>67.62</v>
      </c>
      <c r="X39" s="75"/>
      <c r="Y39" s="76">
        <v>65.69</v>
      </c>
      <c r="Z39" s="77"/>
      <c r="AA39" s="74">
        <v>57.12</v>
      </c>
      <c r="AB39" s="75"/>
      <c r="AC39" s="78">
        <f>COUNTA(G39,I39,K39,M39,O39,Q39,S39,U39,W39,Y39,AA39)</f>
        <v>11</v>
      </c>
      <c r="AD39" s="79">
        <f>IFERROR(G39+I39+K39+M39+O39+Q39+S39+U39+W39+Y39+AA39,"DNF")</f>
        <v>672.5200000000001</v>
      </c>
      <c r="AE39" s="80">
        <f>H39+J39+L39+N39+P39+R39+T39+V39+X39+Z39+AB39</f>
        <v>0</v>
      </c>
      <c r="AF39" s="80">
        <f>IF(AX39="",0,AX39)</f>
        <v>0</v>
      </c>
      <c r="AG39" s="34">
        <f>IFERROR((AD39/4)+AE39+AF39,"DNF")</f>
        <v>168.13000000000002</v>
      </c>
    </row>
    <row r="40" spans="1:33" x14ac:dyDescent="0.2">
      <c r="A40" s="71"/>
      <c r="B40" s="72" t="s">
        <v>209</v>
      </c>
      <c r="C40" s="73">
        <v>53</v>
      </c>
      <c r="D40" s="72" t="s">
        <v>62</v>
      </c>
      <c r="E40" s="72" t="s">
        <v>63</v>
      </c>
      <c r="F40" s="73" t="s">
        <v>206</v>
      </c>
      <c r="G40" s="74">
        <v>86.48</v>
      </c>
      <c r="H40" s="75"/>
      <c r="I40" s="76">
        <v>65.94</v>
      </c>
      <c r="J40" s="77"/>
      <c r="K40" s="74">
        <v>77.680000000000007</v>
      </c>
      <c r="L40" s="75"/>
      <c r="M40" s="76">
        <v>74</v>
      </c>
      <c r="N40" s="77"/>
      <c r="O40" s="74">
        <v>48.16</v>
      </c>
      <c r="P40" s="75"/>
      <c r="Q40" s="76">
        <v>52</v>
      </c>
      <c r="R40" s="77"/>
      <c r="S40" s="74">
        <v>42.75</v>
      </c>
      <c r="T40" s="75"/>
      <c r="U40" s="76">
        <v>60.33</v>
      </c>
      <c r="V40" s="77"/>
      <c r="W40" s="74">
        <v>67</v>
      </c>
      <c r="X40" s="75"/>
      <c r="Y40" s="76">
        <v>63.56</v>
      </c>
      <c r="Z40" s="77"/>
      <c r="AA40" s="74">
        <v>55.34</v>
      </c>
      <c r="AB40" s="75"/>
      <c r="AC40" s="78">
        <f>COUNTA(G40,I40,K40,M40,O40,Q40,S40,U40,W40,Y40,AA40)</f>
        <v>11</v>
      </c>
      <c r="AD40" s="79">
        <f>IFERROR(G40+I40+K40+M40+O40+Q40+S40+U40+W40+Y40+AA40,"DNF")</f>
        <v>693.2399999999999</v>
      </c>
      <c r="AE40" s="80">
        <f>H40+J40+L40+N40+P40+R40+T40+V40+X40+Z40+AB40</f>
        <v>0</v>
      </c>
      <c r="AF40" s="80">
        <f>IF(AX40="",0,AX40)</f>
        <v>0</v>
      </c>
      <c r="AG40" s="34">
        <f>IFERROR((AD40/4)+AE40+AF40,"DNF")</f>
        <v>173.30999999999997</v>
      </c>
    </row>
    <row r="41" spans="1:33" x14ac:dyDescent="0.2">
      <c r="A41" s="71"/>
      <c r="B41" s="72" t="s">
        <v>210</v>
      </c>
      <c r="C41" s="73">
        <v>62</v>
      </c>
      <c r="D41" s="72" t="s">
        <v>64</v>
      </c>
      <c r="E41" s="72" t="s">
        <v>63</v>
      </c>
      <c r="F41" s="73" t="s">
        <v>206</v>
      </c>
      <c r="G41" s="74">
        <v>79.099999999999994</v>
      </c>
      <c r="H41" s="75"/>
      <c r="I41" s="76">
        <v>71.8</v>
      </c>
      <c r="J41" s="77"/>
      <c r="K41" s="74">
        <v>84</v>
      </c>
      <c r="L41" s="75"/>
      <c r="M41" s="76">
        <v>74.37</v>
      </c>
      <c r="N41" s="77"/>
      <c r="O41" s="74">
        <v>44.18</v>
      </c>
      <c r="P41" s="75"/>
      <c r="Q41" s="76">
        <v>54.65</v>
      </c>
      <c r="R41" s="77"/>
      <c r="S41" s="74">
        <v>42.94</v>
      </c>
      <c r="T41" s="75"/>
      <c r="U41" s="76">
        <v>65.66</v>
      </c>
      <c r="V41" s="77"/>
      <c r="W41" s="74">
        <v>68.47</v>
      </c>
      <c r="X41" s="75"/>
      <c r="Y41" s="76">
        <v>68.510000000000005</v>
      </c>
      <c r="Z41" s="77"/>
      <c r="AA41" s="74">
        <v>53.69</v>
      </c>
      <c r="AB41" s="75"/>
      <c r="AC41" s="78">
        <f>COUNTA(G41,I41,K41,M41,O41,Q41,S41,U41,W41,Y41,AA41)</f>
        <v>11</v>
      </c>
      <c r="AD41" s="79">
        <f>IFERROR(G41+I41+K41+M41+O41+Q41+S41+U41+W41+Y41+AA41,"DNF")</f>
        <v>707.36999999999989</v>
      </c>
      <c r="AE41" s="80">
        <f>H41+J41+L41+N41+P41+R41+T41+V41+X41+Z41+AB41</f>
        <v>0</v>
      </c>
      <c r="AF41" s="80">
        <f>IF(AX41="",0,AX41)</f>
        <v>0</v>
      </c>
      <c r="AG41" s="34">
        <f>IFERROR((AD41/4)+AE41+AF41,"DNF")</f>
        <v>176.84249999999997</v>
      </c>
    </row>
    <row r="42" spans="1:33" x14ac:dyDescent="0.2">
      <c r="A42" s="71"/>
      <c r="B42" s="71"/>
      <c r="C42" s="73">
        <v>117</v>
      </c>
      <c r="D42" s="72" t="s">
        <v>65</v>
      </c>
      <c r="E42" s="72" t="s">
        <v>66</v>
      </c>
      <c r="F42" s="73" t="s">
        <v>206</v>
      </c>
      <c r="G42" s="74">
        <v>76.150000000000006</v>
      </c>
      <c r="H42" s="75"/>
      <c r="I42" s="76">
        <v>77.290000000000006</v>
      </c>
      <c r="J42" s="77"/>
      <c r="K42" s="74">
        <v>91.5</v>
      </c>
      <c r="L42" s="75"/>
      <c r="M42" s="76">
        <v>80.099999999999994</v>
      </c>
      <c r="N42" s="77"/>
      <c r="O42" s="74">
        <v>42.62</v>
      </c>
      <c r="P42" s="75"/>
      <c r="Q42" s="76">
        <v>51.22</v>
      </c>
      <c r="R42" s="77"/>
      <c r="S42" s="74">
        <v>41.19</v>
      </c>
      <c r="T42" s="75"/>
      <c r="U42" s="76">
        <v>62.45</v>
      </c>
      <c r="V42" s="77"/>
      <c r="W42" s="74">
        <v>68.91</v>
      </c>
      <c r="X42" s="75"/>
      <c r="Y42" s="76">
        <v>73.19</v>
      </c>
      <c r="Z42" s="77"/>
      <c r="AA42" s="74">
        <v>52.82</v>
      </c>
      <c r="AB42" s="75"/>
      <c r="AC42" s="78">
        <f>COUNTA(G42,I42,K42,M42,O42,Q42,S42,U42,W42,Y42,AA42)</f>
        <v>11</v>
      </c>
      <c r="AD42" s="79">
        <f>IFERROR(G42+I42+K42+M42+O42+Q42+S42+U42+W42+Y42+AA42,"DNF")</f>
        <v>717.43999999999994</v>
      </c>
      <c r="AE42" s="80">
        <f>H42+J42+L42+N42+P42+R42+T42+V42+X42+Z42+AB42</f>
        <v>0</v>
      </c>
      <c r="AF42" s="80">
        <f>IF(AX42="",0,AX42)</f>
        <v>0</v>
      </c>
      <c r="AG42" s="34">
        <f>IFERROR((AD42/4)+AE42+AF42,"DNF")</f>
        <v>179.35999999999999</v>
      </c>
    </row>
    <row r="43" spans="1:33" x14ac:dyDescent="0.2">
      <c r="A43" s="71"/>
      <c r="B43" s="72" t="s">
        <v>211</v>
      </c>
      <c r="C43" s="73">
        <v>147</v>
      </c>
      <c r="D43" s="72" t="s">
        <v>212</v>
      </c>
      <c r="E43" s="72" t="s">
        <v>155</v>
      </c>
      <c r="F43" s="73" t="s">
        <v>206</v>
      </c>
      <c r="G43" s="74">
        <v>82.7</v>
      </c>
      <c r="H43" s="75"/>
      <c r="I43" s="76">
        <v>78.69</v>
      </c>
      <c r="J43" s="77"/>
      <c r="K43" s="74">
        <v>88.34</v>
      </c>
      <c r="L43" s="75"/>
      <c r="M43" s="76">
        <v>79.900000000000006</v>
      </c>
      <c r="N43" s="77"/>
      <c r="O43" s="74">
        <v>42.03</v>
      </c>
      <c r="P43" s="75"/>
      <c r="Q43" s="76">
        <v>51.9</v>
      </c>
      <c r="R43" s="77"/>
      <c r="S43" s="74">
        <v>40.299999999999997</v>
      </c>
      <c r="T43" s="75"/>
      <c r="U43" s="76">
        <v>67.489999999999995</v>
      </c>
      <c r="V43" s="77"/>
      <c r="W43" s="74">
        <v>70.180000000000007</v>
      </c>
      <c r="X43" s="75"/>
      <c r="Y43" s="76">
        <v>66.36</v>
      </c>
      <c r="Z43" s="77"/>
      <c r="AA43" s="74">
        <v>49.84</v>
      </c>
      <c r="AB43" s="75"/>
      <c r="AC43" s="78">
        <f>COUNTA(G43,I43,K43,M43,O43,Q43,S43,U43,W43,Y43,AA43)</f>
        <v>11</v>
      </c>
      <c r="AD43" s="79">
        <f>IFERROR(G43+I43+K43+M43+O43+Q43+S43+U43+W43+Y43+AA43,"DNF")</f>
        <v>717.73</v>
      </c>
      <c r="AE43" s="80">
        <f>H43+J43+L43+N43+P43+R43+T43+V43+X43+Z43+AB43</f>
        <v>0</v>
      </c>
      <c r="AF43" s="80">
        <f>IF(AX43="",0,AX43)</f>
        <v>0</v>
      </c>
      <c r="AG43" s="34">
        <f>IFERROR((AD43/4)+AE43+AF43,"DNF")</f>
        <v>179.4325</v>
      </c>
    </row>
    <row r="44" spans="1:33" x14ac:dyDescent="0.2">
      <c r="A44" s="71"/>
      <c r="B44" s="72" t="s">
        <v>213</v>
      </c>
      <c r="C44" s="73">
        <v>103</v>
      </c>
      <c r="D44" s="72" t="s">
        <v>214</v>
      </c>
      <c r="E44" s="72" t="s">
        <v>215</v>
      </c>
      <c r="F44" s="73" t="s">
        <v>206</v>
      </c>
      <c r="G44" s="74">
        <v>103</v>
      </c>
      <c r="H44" s="75">
        <v>2</v>
      </c>
      <c r="I44" s="76">
        <v>67.38</v>
      </c>
      <c r="J44" s="77"/>
      <c r="K44" s="74">
        <v>83.81</v>
      </c>
      <c r="L44" s="75"/>
      <c r="M44" s="76">
        <v>69</v>
      </c>
      <c r="N44" s="77"/>
      <c r="O44" s="74">
        <v>44.97</v>
      </c>
      <c r="P44" s="75"/>
      <c r="Q44" s="76">
        <v>53.97</v>
      </c>
      <c r="R44" s="77"/>
      <c r="S44" s="74">
        <v>42.76</v>
      </c>
      <c r="T44" s="75"/>
      <c r="U44" s="76">
        <v>65.94</v>
      </c>
      <c r="V44" s="77"/>
      <c r="W44" s="74">
        <v>69.87</v>
      </c>
      <c r="X44" s="75"/>
      <c r="Y44" s="76">
        <v>73.260000000000005</v>
      </c>
      <c r="Z44" s="77"/>
      <c r="AA44" s="74">
        <v>51.85</v>
      </c>
      <c r="AB44" s="75"/>
      <c r="AC44" s="78">
        <f>COUNTA(G44,I44,K44,M44,O44,Q44,S44,U44,W44,Y44,AA44)</f>
        <v>11</v>
      </c>
      <c r="AD44" s="79">
        <f>IFERROR(G44+I44+K44+M44+O44+Q44+S44+U44+W44+Y44+AA44,"DNF")</f>
        <v>725.81</v>
      </c>
      <c r="AE44" s="80">
        <f>H44+J44+L44+N44+P44+R44+T44+V44+X44+Z44+AB44</f>
        <v>2</v>
      </c>
      <c r="AF44" s="80">
        <f>IF(AX44="",0,AX44)</f>
        <v>0</v>
      </c>
      <c r="AG44" s="34">
        <f>IFERROR((AD44/4)+AE44+AF44,"DNF")</f>
        <v>183.45249999999999</v>
      </c>
    </row>
    <row r="45" spans="1:33" x14ac:dyDescent="0.2">
      <c r="A45" s="71"/>
      <c r="B45" s="72" t="s">
        <v>216</v>
      </c>
      <c r="C45" s="73">
        <v>113</v>
      </c>
      <c r="D45" s="72" t="s">
        <v>217</v>
      </c>
      <c r="E45" s="72" t="s">
        <v>218</v>
      </c>
      <c r="F45" s="73" t="s">
        <v>206</v>
      </c>
      <c r="G45" s="74">
        <v>91.3</v>
      </c>
      <c r="H45" s="75"/>
      <c r="I45" s="76">
        <v>85.44</v>
      </c>
      <c r="J45" s="77"/>
      <c r="K45" s="74">
        <v>84.41</v>
      </c>
      <c r="L45" s="75"/>
      <c r="M45" s="76">
        <v>74.56</v>
      </c>
      <c r="N45" s="77"/>
      <c r="O45" s="74">
        <v>44.79</v>
      </c>
      <c r="P45" s="75"/>
      <c r="Q45" s="76">
        <v>50.34</v>
      </c>
      <c r="R45" s="77"/>
      <c r="S45" s="74">
        <v>42.22</v>
      </c>
      <c r="T45" s="75"/>
      <c r="U45" s="76">
        <v>72.8</v>
      </c>
      <c r="V45" s="77"/>
      <c r="W45" s="74">
        <v>74.44</v>
      </c>
      <c r="X45" s="75"/>
      <c r="Y45" s="76">
        <v>69</v>
      </c>
      <c r="Z45" s="77"/>
      <c r="AA45" s="74">
        <v>52.16</v>
      </c>
      <c r="AB45" s="75"/>
      <c r="AC45" s="78">
        <f>COUNTA(G45,I45,K45,M45,O45,Q45,S45,U45,W45,Y45,AA45)</f>
        <v>11</v>
      </c>
      <c r="AD45" s="79">
        <f>IFERROR(G45+I45+K45+M45+O45+Q45+S45+U45+W45+Y45+AA45,"DNF")</f>
        <v>741.45999999999992</v>
      </c>
      <c r="AE45" s="80">
        <f>H45+J45+L45+N45+P45+R45+T45+V45+X45+Z45+AB45</f>
        <v>0</v>
      </c>
      <c r="AF45" s="80">
        <f>IF(AX45="",0,AX45)</f>
        <v>0</v>
      </c>
      <c r="AG45" s="34">
        <f>IFERROR((AD45/4)+AE45+AF45,"DNF")</f>
        <v>185.36499999999998</v>
      </c>
    </row>
    <row r="46" spans="1:33" x14ac:dyDescent="0.2">
      <c r="A46" s="71"/>
      <c r="B46" s="72" t="s">
        <v>219</v>
      </c>
      <c r="C46" s="73">
        <v>150</v>
      </c>
      <c r="D46" s="72" t="s">
        <v>220</v>
      </c>
      <c r="E46" s="72" t="s">
        <v>221</v>
      </c>
      <c r="F46" s="73" t="s">
        <v>206</v>
      </c>
      <c r="G46" s="74">
        <v>73.900000000000006</v>
      </c>
      <c r="H46" s="75"/>
      <c r="I46" s="76">
        <v>76.44</v>
      </c>
      <c r="J46" s="77"/>
      <c r="K46" s="74">
        <v>97.16</v>
      </c>
      <c r="L46" s="75"/>
      <c r="M46" s="76">
        <v>77.650000000000006</v>
      </c>
      <c r="N46" s="77"/>
      <c r="O46" s="74">
        <v>48.72</v>
      </c>
      <c r="P46" s="75"/>
      <c r="Q46" s="76">
        <v>58.53</v>
      </c>
      <c r="R46" s="77"/>
      <c r="S46" s="74">
        <v>42.84</v>
      </c>
      <c r="T46" s="75"/>
      <c r="U46" s="76">
        <v>71.23</v>
      </c>
      <c r="V46" s="77"/>
      <c r="W46" s="74">
        <v>75.63</v>
      </c>
      <c r="X46" s="75"/>
      <c r="Y46" s="76">
        <v>74.22</v>
      </c>
      <c r="Z46" s="77"/>
      <c r="AA46" s="74">
        <v>60.5</v>
      </c>
      <c r="AB46" s="75"/>
      <c r="AC46" s="78">
        <f>COUNTA(G46,I46,K46,M46,O46,Q46,S46,U46,W46,Y46,AA46)</f>
        <v>11</v>
      </c>
      <c r="AD46" s="79">
        <f>IFERROR(G46+I46+K46+M46+O46+Q46+S46+U46+W46+Y46+AA46,"DNF")</f>
        <v>756.82</v>
      </c>
      <c r="AE46" s="80">
        <f>H46+J46+L46+N46+P46+R46+T46+V46+X46+Z46+AB46</f>
        <v>0</v>
      </c>
      <c r="AF46" s="80">
        <f>IF(AX46="",0,AX46)</f>
        <v>0</v>
      </c>
      <c r="AG46" s="34">
        <f>IFERROR((AD46/4)+AE46+AF46,"DNF")</f>
        <v>189.20500000000001</v>
      </c>
    </row>
    <row r="47" spans="1:33" x14ac:dyDescent="0.2">
      <c r="A47" s="71"/>
      <c r="B47" s="72" t="s">
        <v>222</v>
      </c>
      <c r="C47" s="73">
        <v>79</v>
      </c>
      <c r="D47" s="72" t="s">
        <v>223</v>
      </c>
      <c r="E47" s="72" t="s">
        <v>224</v>
      </c>
      <c r="F47" s="73" t="s">
        <v>206</v>
      </c>
      <c r="G47" s="74">
        <v>95.9</v>
      </c>
      <c r="H47" s="75"/>
      <c r="I47" s="76">
        <v>106.94</v>
      </c>
      <c r="J47" s="77"/>
      <c r="K47" s="74">
        <v>86.6</v>
      </c>
      <c r="L47" s="75"/>
      <c r="M47" s="76">
        <v>77.28</v>
      </c>
      <c r="N47" s="77"/>
      <c r="O47" s="74">
        <v>47.19</v>
      </c>
      <c r="P47" s="75"/>
      <c r="Q47" s="76">
        <v>56.72</v>
      </c>
      <c r="R47" s="77"/>
      <c r="S47" s="74">
        <v>44</v>
      </c>
      <c r="T47" s="75"/>
      <c r="U47" s="76">
        <v>67.03</v>
      </c>
      <c r="V47" s="77"/>
      <c r="W47" s="74">
        <v>71.069999999999993</v>
      </c>
      <c r="X47" s="75"/>
      <c r="Y47" s="76">
        <v>69.09</v>
      </c>
      <c r="Z47" s="77"/>
      <c r="AA47" s="74">
        <v>56.34</v>
      </c>
      <c r="AB47" s="75"/>
      <c r="AC47" s="78">
        <f>COUNTA(G47,I47,K47,M47,O47,Q47,S47,U47,W47,Y47,AA47)</f>
        <v>11</v>
      </c>
      <c r="AD47" s="79">
        <f>IFERROR(G47+I47+K47+M47+O47+Q47+S47+U47+W47+Y47+AA47,"DNF")</f>
        <v>778.16000000000008</v>
      </c>
      <c r="AE47" s="80">
        <f>H47+J47+L47+N47+P47+R47+T47+V47+X47+Z47+AB47</f>
        <v>0</v>
      </c>
      <c r="AF47" s="80">
        <f>IF(AX47="",0,AX47)</f>
        <v>0</v>
      </c>
      <c r="AG47" s="34">
        <f>IFERROR((AD47/4)+AE47+AF47,"DNF")</f>
        <v>194.54000000000002</v>
      </c>
    </row>
    <row r="48" spans="1:33" x14ac:dyDescent="0.2">
      <c r="A48" s="71"/>
      <c r="B48" s="72" t="s">
        <v>225</v>
      </c>
      <c r="C48" s="73">
        <v>135</v>
      </c>
      <c r="D48" s="72" t="s">
        <v>226</v>
      </c>
      <c r="E48" s="72" t="s">
        <v>227</v>
      </c>
      <c r="F48" s="73" t="s">
        <v>206</v>
      </c>
      <c r="G48" s="74">
        <v>92.16</v>
      </c>
      <c r="H48" s="75">
        <v>2</v>
      </c>
      <c r="I48" s="76">
        <v>91.91</v>
      </c>
      <c r="J48" s="77"/>
      <c r="K48" s="74">
        <v>95.57</v>
      </c>
      <c r="L48" s="75"/>
      <c r="M48" s="76">
        <v>87.53</v>
      </c>
      <c r="N48" s="77"/>
      <c r="O48" s="74">
        <v>46.72</v>
      </c>
      <c r="P48" s="75"/>
      <c r="Q48" s="76">
        <v>53.47</v>
      </c>
      <c r="R48" s="77"/>
      <c r="S48" s="74">
        <v>47.48</v>
      </c>
      <c r="T48" s="75"/>
      <c r="U48" s="76">
        <v>68.38</v>
      </c>
      <c r="V48" s="77"/>
      <c r="W48" s="74">
        <v>65.53</v>
      </c>
      <c r="X48" s="75"/>
      <c r="Y48" s="76">
        <v>67.53</v>
      </c>
      <c r="Z48" s="77"/>
      <c r="AA48" s="74">
        <v>60.56</v>
      </c>
      <c r="AB48" s="75"/>
      <c r="AC48" s="78">
        <f>COUNTA(G48,I48,K48,M48,O48,Q48,S48,U48,W48,Y48,AA48)</f>
        <v>11</v>
      </c>
      <c r="AD48" s="79">
        <f>IFERROR(G48+I48+K48+M48+O48+Q48+S48+U48+W48+Y48+AA48,"DNF")</f>
        <v>776.83999999999992</v>
      </c>
      <c r="AE48" s="80">
        <f>H48+J48+L48+N48+P48+R48+T48+V48+X48+Z48+AB48</f>
        <v>2</v>
      </c>
      <c r="AF48" s="80">
        <f>IF(AX48="",0,AX48)</f>
        <v>0</v>
      </c>
      <c r="AG48" s="34">
        <f>IFERROR((AD48/4)+AE48+AF48,"DNF")</f>
        <v>196.20999999999998</v>
      </c>
    </row>
    <row r="49" spans="1:33" x14ac:dyDescent="0.2">
      <c r="A49" s="71"/>
      <c r="B49" s="72" t="s">
        <v>228</v>
      </c>
      <c r="C49" s="73">
        <v>115</v>
      </c>
      <c r="D49" s="72" t="s">
        <v>229</v>
      </c>
      <c r="E49" s="72" t="s">
        <v>230</v>
      </c>
      <c r="F49" s="73" t="s">
        <v>206</v>
      </c>
      <c r="G49" s="74">
        <v>96.1</v>
      </c>
      <c r="H49" s="75"/>
      <c r="I49" s="76">
        <v>82.75</v>
      </c>
      <c r="J49" s="77"/>
      <c r="K49" s="74">
        <v>89.6</v>
      </c>
      <c r="L49" s="75"/>
      <c r="M49" s="76">
        <v>80.099999999999994</v>
      </c>
      <c r="N49" s="77"/>
      <c r="O49" s="74">
        <v>47.25</v>
      </c>
      <c r="P49" s="75"/>
      <c r="Q49" s="76">
        <v>63.66</v>
      </c>
      <c r="R49" s="77"/>
      <c r="S49" s="74">
        <v>46.03</v>
      </c>
      <c r="T49" s="75"/>
      <c r="U49" s="76">
        <v>69.98</v>
      </c>
      <c r="V49" s="77"/>
      <c r="W49" s="74">
        <v>77.19</v>
      </c>
      <c r="X49" s="75"/>
      <c r="Y49" s="76">
        <v>74.08</v>
      </c>
      <c r="Z49" s="77"/>
      <c r="AA49" s="74">
        <v>58.28</v>
      </c>
      <c r="AB49" s="75"/>
      <c r="AC49" s="78">
        <f>COUNTA(G49,I49,K49,M49,O49,Q49,S49,U49,W49,Y49,AA49)</f>
        <v>11</v>
      </c>
      <c r="AD49" s="79">
        <f>IFERROR(G49+I49+K49+M49+O49+Q49+S49+U49+W49+Y49+AA49,"DNF")</f>
        <v>785.01999999999987</v>
      </c>
      <c r="AE49" s="80">
        <f>H49+J49+L49+N49+P49+R49+T49+V49+X49+Z49+AB49</f>
        <v>0</v>
      </c>
      <c r="AF49" s="80">
        <f>IF(AX49="",0,AX49)</f>
        <v>0</v>
      </c>
      <c r="AG49" s="34">
        <f>IFERROR((AD49/4)+AE49+AF49,"DNF")</f>
        <v>196.25499999999997</v>
      </c>
    </row>
    <row r="50" spans="1:33" x14ac:dyDescent="0.2">
      <c r="A50" s="71"/>
      <c r="B50" s="72" t="s">
        <v>231</v>
      </c>
      <c r="C50" s="73">
        <v>50</v>
      </c>
      <c r="D50" s="72" t="s">
        <v>232</v>
      </c>
      <c r="E50" s="72" t="s">
        <v>30</v>
      </c>
      <c r="F50" s="73" t="s">
        <v>206</v>
      </c>
      <c r="G50" s="74">
        <v>93.7</v>
      </c>
      <c r="H50" s="75"/>
      <c r="I50" s="76">
        <v>96.19</v>
      </c>
      <c r="J50" s="77"/>
      <c r="K50" s="74">
        <v>96.37</v>
      </c>
      <c r="L50" s="75"/>
      <c r="M50" s="76">
        <v>87.1</v>
      </c>
      <c r="N50" s="77"/>
      <c r="O50" s="74">
        <v>50.09</v>
      </c>
      <c r="P50" s="75"/>
      <c r="Q50" s="76">
        <v>58.62</v>
      </c>
      <c r="R50" s="77"/>
      <c r="S50" s="74">
        <v>44.53</v>
      </c>
      <c r="T50" s="75"/>
      <c r="U50" s="76">
        <v>76.569999999999993</v>
      </c>
      <c r="V50" s="77"/>
      <c r="W50" s="74">
        <v>73.38</v>
      </c>
      <c r="X50" s="75"/>
      <c r="Y50" s="76">
        <v>79.03</v>
      </c>
      <c r="Z50" s="77"/>
      <c r="AA50" s="74">
        <v>55.5</v>
      </c>
      <c r="AB50" s="75"/>
      <c r="AC50" s="78">
        <f>COUNTA(G50,I50,K50,M50,O50,Q50,S50,U50,W50,Y50,AA50)</f>
        <v>11</v>
      </c>
      <c r="AD50" s="79">
        <f>IFERROR(G50+I50+K50+M50+O50+Q50+S50+U50+W50+Y50+AA50,"DNF")</f>
        <v>811.08</v>
      </c>
      <c r="AE50" s="80">
        <f>H50+J50+L50+N50+P50+R50+T50+V50+X50+Z50+AB50</f>
        <v>0</v>
      </c>
      <c r="AF50" s="80">
        <f>IF(AX50="",0,AX50)</f>
        <v>0</v>
      </c>
      <c r="AG50" s="34">
        <f>IFERROR((AD50/4)+AE50+AF50,"DNF")</f>
        <v>202.77</v>
      </c>
    </row>
    <row r="51" spans="1:33" x14ac:dyDescent="0.2">
      <c r="A51" s="71"/>
      <c r="B51" s="72" t="s">
        <v>233</v>
      </c>
      <c r="C51" s="73">
        <v>142</v>
      </c>
      <c r="D51" s="72" t="s">
        <v>234</v>
      </c>
      <c r="E51" s="72" t="s">
        <v>235</v>
      </c>
      <c r="F51" s="73" t="s">
        <v>206</v>
      </c>
      <c r="G51" s="74">
        <v>104.3</v>
      </c>
      <c r="H51" s="75"/>
      <c r="I51" s="76">
        <v>89.87</v>
      </c>
      <c r="J51" s="77"/>
      <c r="K51" s="74">
        <v>101.56</v>
      </c>
      <c r="L51" s="75"/>
      <c r="M51" s="76">
        <v>87.66</v>
      </c>
      <c r="N51" s="77"/>
      <c r="O51" s="74">
        <v>54.32</v>
      </c>
      <c r="P51" s="75"/>
      <c r="Q51" s="76">
        <v>53.37</v>
      </c>
      <c r="R51" s="77"/>
      <c r="S51" s="74">
        <v>41.15</v>
      </c>
      <c r="T51" s="75"/>
      <c r="U51" s="76">
        <v>69.2</v>
      </c>
      <c r="V51" s="77"/>
      <c r="W51" s="74">
        <v>75.66</v>
      </c>
      <c r="X51" s="75"/>
      <c r="Y51" s="76">
        <v>78.78</v>
      </c>
      <c r="Z51" s="77"/>
      <c r="AA51" s="74">
        <v>73.180000000000007</v>
      </c>
      <c r="AB51" s="75">
        <v>20</v>
      </c>
      <c r="AC51" s="78">
        <f>COUNTA(G51,I51,K51,M51,O51,Q51,S51,U51,W51,Y51,AA51)</f>
        <v>11</v>
      </c>
      <c r="AD51" s="79">
        <f>IFERROR(G51+I51+K51+M51+O51+Q51+S51+U51+W51+Y51+AA51,"DNF")</f>
        <v>829.05</v>
      </c>
      <c r="AE51" s="80">
        <f>H51+J51+L51+N51+P51+R51+T51+V51+X51+Z51+AB51</f>
        <v>20</v>
      </c>
      <c r="AF51" s="80">
        <f>IF(AX51="",0,AX51)</f>
        <v>0</v>
      </c>
      <c r="AG51" s="34">
        <f>IFERROR((AD51/4)+AE51+AF51,"DNF")</f>
        <v>227.26249999999999</v>
      </c>
    </row>
    <row r="52" spans="1:33" x14ac:dyDescent="0.2">
      <c r="A52" s="71"/>
      <c r="B52" s="72" t="s">
        <v>236</v>
      </c>
      <c r="C52" s="73">
        <v>98</v>
      </c>
      <c r="D52" s="72" t="s">
        <v>237</v>
      </c>
      <c r="E52" s="72" t="s">
        <v>238</v>
      </c>
      <c r="F52" s="73" t="s">
        <v>206</v>
      </c>
      <c r="G52" s="74">
        <v>120.53</v>
      </c>
      <c r="H52" s="75"/>
      <c r="I52" s="76">
        <v>96.1</v>
      </c>
      <c r="J52" s="77"/>
      <c r="K52" s="74">
        <v>107.12</v>
      </c>
      <c r="L52" s="75"/>
      <c r="M52" s="76">
        <v>104.97</v>
      </c>
      <c r="N52" s="77"/>
      <c r="O52" s="74">
        <v>58.22</v>
      </c>
      <c r="P52" s="75"/>
      <c r="Q52" s="76">
        <v>68.5</v>
      </c>
      <c r="R52" s="77"/>
      <c r="S52" s="81">
        <v>42.76</v>
      </c>
      <c r="T52" s="75"/>
      <c r="U52" s="76">
        <v>81.150000000000006</v>
      </c>
      <c r="V52" s="77"/>
      <c r="W52" s="74">
        <v>87.31</v>
      </c>
      <c r="X52" s="75"/>
      <c r="Y52" s="76">
        <v>85.31</v>
      </c>
      <c r="Z52" s="77"/>
      <c r="AA52" s="74">
        <v>66.599999999999994</v>
      </c>
      <c r="AB52" s="75"/>
      <c r="AC52" s="78">
        <f>COUNTA(G52,I52,K52,M52,O52,Q52,S52,U52,W52,Y52,AA52)</f>
        <v>11</v>
      </c>
      <c r="AD52" s="79">
        <f>IFERROR(G52+I52+K52+M52+O52+Q52+S52+U52+W52+Y52+AA52,"DNF")</f>
        <v>918.57</v>
      </c>
      <c r="AE52" s="80">
        <f>H52+J52+L52+N52+P52+R52+T52+V52+X52+Z52+AB52</f>
        <v>0</v>
      </c>
      <c r="AF52" s="80">
        <f>IF(AX52="",0,AX52)</f>
        <v>0</v>
      </c>
      <c r="AG52" s="34">
        <f>IFERROR((AD52/4)+AE52+AF52,"DNF")</f>
        <v>229.64250000000001</v>
      </c>
    </row>
    <row r="53" spans="1:33" x14ac:dyDescent="0.2">
      <c r="A53" s="71"/>
      <c r="B53" s="72" t="s">
        <v>239</v>
      </c>
      <c r="C53" s="73">
        <v>130</v>
      </c>
      <c r="D53" s="72" t="s">
        <v>240</v>
      </c>
      <c r="E53" s="72" t="s">
        <v>95</v>
      </c>
      <c r="F53" s="73" t="s">
        <v>206</v>
      </c>
      <c r="G53" s="74">
        <v>116.4</v>
      </c>
      <c r="H53" s="75">
        <v>4</v>
      </c>
      <c r="I53" s="76">
        <v>99.88</v>
      </c>
      <c r="J53" s="77"/>
      <c r="K53" s="74">
        <v>114</v>
      </c>
      <c r="L53" s="75"/>
      <c r="M53" s="76">
        <v>95.06</v>
      </c>
      <c r="N53" s="77"/>
      <c r="O53" s="74">
        <v>59.41</v>
      </c>
      <c r="P53" s="75"/>
      <c r="Q53" s="76">
        <v>77.53</v>
      </c>
      <c r="R53" s="77"/>
      <c r="S53" s="74">
        <v>49.62</v>
      </c>
      <c r="T53" s="75"/>
      <c r="U53" s="76">
        <v>85.98</v>
      </c>
      <c r="V53" s="77"/>
      <c r="W53" s="74">
        <v>88.5</v>
      </c>
      <c r="X53" s="75"/>
      <c r="Y53" s="76">
        <v>109.44</v>
      </c>
      <c r="Z53" s="77"/>
      <c r="AA53" s="74">
        <v>61.25</v>
      </c>
      <c r="AB53" s="75"/>
      <c r="AC53" s="78">
        <f>COUNTA(G53,I53,K53,M53,O53,Q53,S53,U53,W53,Y53,AA53)</f>
        <v>11</v>
      </c>
      <c r="AD53" s="79">
        <f>IFERROR(G53+I53+K53+M53+O53+Q53+S53+U53+W53+Y53+AA53,"DNF")</f>
        <v>957.06999999999994</v>
      </c>
      <c r="AE53" s="80">
        <f>H53+J53+L53+N53+P53+R53+T53+V53+X53+Z53+AB53</f>
        <v>4</v>
      </c>
      <c r="AF53" s="80">
        <f>IF(AX53="",0,AX53)</f>
        <v>0</v>
      </c>
      <c r="AG53" s="34">
        <f>IFERROR((AD53/4)+AE53+AF53,"DNF")</f>
        <v>243.26749999999998</v>
      </c>
    </row>
    <row r="54" spans="1:33" x14ac:dyDescent="0.2">
      <c r="A54" s="71"/>
      <c r="B54" s="72" t="s">
        <v>241</v>
      </c>
      <c r="C54" s="73">
        <v>125</v>
      </c>
      <c r="D54" s="72" t="s">
        <v>242</v>
      </c>
      <c r="E54" s="72" t="s">
        <v>243</v>
      </c>
      <c r="F54" s="73" t="s">
        <v>206</v>
      </c>
      <c r="G54" s="74">
        <v>83.8</v>
      </c>
      <c r="H54" s="75"/>
      <c r="I54" s="76">
        <v>71.16</v>
      </c>
      <c r="J54" s="77"/>
      <c r="K54" s="74">
        <v>98.25</v>
      </c>
      <c r="L54" s="75"/>
      <c r="M54" s="76">
        <v>79</v>
      </c>
      <c r="N54" s="77"/>
      <c r="O54" s="74" t="s">
        <v>198</v>
      </c>
      <c r="P54" s="75"/>
      <c r="Q54" s="76">
        <v>48.47</v>
      </c>
      <c r="R54" s="77"/>
      <c r="S54" s="74">
        <v>37.68</v>
      </c>
      <c r="T54" s="75"/>
      <c r="U54" s="76">
        <v>64.239999999999995</v>
      </c>
      <c r="V54" s="77"/>
      <c r="W54" s="74">
        <v>65.69</v>
      </c>
      <c r="X54" s="75"/>
      <c r="Y54" s="76">
        <v>70.03</v>
      </c>
      <c r="Z54" s="77"/>
      <c r="AA54" s="74">
        <v>53.19</v>
      </c>
      <c r="AB54" s="75"/>
      <c r="AC54" s="78">
        <f>COUNTA(G54,I54,K54,M54,O54,Q54,S54,U54,W54,Y54,AA54)</f>
        <v>11</v>
      </c>
      <c r="AD54" s="79" t="str">
        <f>IFERROR(G54+I54+K54+M54+O54+Q54+S54+U54+W54+Y54+AA54,"DNF")</f>
        <v>DNF</v>
      </c>
      <c r="AE54" s="80">
        <f>H54+J54+L54+N54+P54+R54+T54+V54+X54+Z54+AB54</f>
        <v>0</v>
      </c>
      <c r="AF54" s="80">
        <f>IF(AX54="",0,AX54)</f>
        <v>0</v>
      </c>
      <c r="AG54" s="34" t="str">
        <f>IFERROR((AD54/4)+AE54+AF54,"DNF")</f>
        <v>DNF</v>
      </c>
    </row>
    <row r="55" spans="1:33" x14ac:dyDescent="0.2">
      <c r="A55" s="71"/>
      <c r="B55" s="72" t="s">
        <v>244</v>
      </c>
      <c r="C55" s="73">
        <v>5</v>
      </c>
      <c r="D55" s="72" t="s">
        <v>245</v>
      </c>
      <c r="E55" s="72" t="s">
        <v>246</v>
      </c>
      <c r="F55" s="73" t="s">
        <v>206</v>
      </c>
      <c r="G55" s="74">
        <v>101.7</v>
      </c>
      <c r="H55" s="75"/>
      <c r="I55" s="76">
        <v>108.68</v>
      </c>
      <c r="J55" s="77"/>
      <c r="K55" s="74" t="s">
        <v>198</v>
      </c>
      <c r="L55" s="75"/>
      <c r="M55" s="76">
        <v>120.5</v>
      </c>
      <c r="N55" s="77"/>
      <c r="O55" s="74">
        <v>60.78</v>
      </c>
      <c r="P55" s="75"/>
      <c r="Q55" s="76">
        <v>73.7</v>
      </c>
      <c r="R55" s="77"/>
      <c r="S55" s="74">
        <v>91.53</v>
      </c>
      <c r="T55" s="75">
        <v>5</v>
      </c>
      <c r="U55" s="76">
        <v>89.63</v>
      </c>
      <c r="V55" s="77"/>
      <c r="W55" s="74">
        <v>100.41</v>
      </c>
      <c r="X55" s="75"/>
      <c r="Y55" s="76">
        <v>125.12</v>
      </c>
      <c r="Z55" s="77">
        <v>5</v>
      </c>
      <c r="AA55" s="74">
        <v>84.09</v>
      </c>
      <c r="AB55" s="75"/>
      <c r="AC55" s="78">
        <f>COUNTA(G55,I55,K55,M55,O55,Q55,S55,U55,W55,Y55,AA55)</f>
        <v>11</v>
      </c>
      <c r="AD55" s="79" t="str">
        <f>IFERROR(G55+I55+K55+M55+O55+Q55+S55+U55+W55+Y55+AA55,"DNF")</f>
        <v>DNF</v>
      </c>
      <c r="AE55" s="80">
        <f>H55+J55+L55+N55+P55+R55+T55+V55+X55+Z55+AB55</f>
        <v>10</v>
      </c>
      <c r="AF55" s="80">
        <f>IF(AX55="",0,AX55)</f>
        <v>0</v>
      </c>
      <c r="AG55" s="34" t="str">
        <f>IFERROR((AD55/4)+AE55+AF55,"DNF")</f>
        <v>DNF</v>
      </c>
    </row>
    <row r="56" spans="1:33" x14ac:dyDescent="0.2">
      <c r="A56" s="71"/>
      <c r="B56" s="72" t="s">
        <v>247</v>
      </c>
      <c r="C56" s="73">
        <v>49</v>
      </c>
      <c r="D56" s="72" t="s">
        <v>248</v>
      </c>
      <c r="E56" s="72" t="s">
        <v>249</v>
      </c>
      <c r="F56" s="73" t="s">
        <v>206</v>
      </c>
      <c r="G56" s="74">
        <v>90.69</v>
      </c>
      <c r="H56" s="75"/>
      <c r="I56" s="76">
        <v>75.62</v>
      </c>
      <c r="J56" s="77"/>
      <c r="K56" s="74">
        <v>99.1</v>
      </c>
      <c r="L56" s="75"/>
      <c r="M56" s="76">
        <v>85.85</v>
      </c>
      <c r="N56" s="77"/>
      <c r="O56" s="74" t="s">
        <v>163</v>
      </c>
      <c r="P56" s="75"/>
      <c r="Q56" s="76" t="s">
        <v>163</v>
      </c>
      <c r="R56" s="77"/>
      <c r="S56" s="74" t="s">
        <v>163</v>
      </c>
      <c r="T56" s="75"/>
      <c r="U56" s="76" t="s">
        <v>163</v>
      </c>
      <c r="V56" s="77"/>
      <c r="W56" s="74" t="s">
        <v>163</v>
      </c>
      <c r="X56" s="75"/>
      <c r="Y56" s="76" t="s">
        <v>163</v>
      </c>
      <c r="Z56" s="77"/>
      <c r="AA56" s="74" t="s">
        <v>163</v>
      </c>
      <c r="AB56" s="75"/>
      <c r="AC56" s="78">
        <f>COUNTA(G56,I56,K56,M56,O56,Q56,S56,U56,W56,Y56,AA56)</f>
        <v>11</v>
      </c>
      <c r="AD56" s="79" t="str">
        <f>IFERROR(G56+I56+K56+M56+O56+Q56+S56+U56+W56+Y56+AA56,"DNF")</f>
        <v>DNF</v>
      </c>
      <c r="AE56" s="80">
        <f>H56+J56+L56+N56+P56+R56+T56+V56+X56+Z56+AB56</f>
        <v>0</v>
      </c>
      <c r="AF56" s="80">
        <f>IF(AX56="",0,AX56)</f>
        <v>0</v>
      </c>
      <c r="AG56" s="34" t="str">
        <f>IFERROR((AD56/4)+AE56+AF56,"DNF")</f>
        <v>DNF</v>
      </c>
    </row>
    <row r="57" spans="1:33" x14ac:dyDescent="0.2">
      <c r="A57" s="71"/>
      <c r="B57" s="72" t="s">
        <v>250</v>
      </c>
      <c r="C57" s="73">
        <v>73</v>
      </c>
      <c r="D57" s="72" t="s">
        <v>251</v>
      </c>
      <c r="E57" s="72" t="s">
        <v>252</v>
      </c>
      <c r="F57" s="73" t="s">
        <v>206</v>
      </c>
      <c r="G57" s="74" t="s">
        <v>163</v>
      </c>
      <c r="H57" s="75"/>
      <c r="I57" s="76" t="s">
        <v>163</v>
      </c>
      <c r="J57" s="77"/>
      <c r="K57" s="74" t="s">
        <v>163</v>
      </c>
      <c r="L57" s="75"/>
      <c r="M57" s="76" t="s">
        <v>163</v>
      </c>
      <c r="N57" s="77"/>
      <c r="O57" s="74" t="s">
        <v>163</v>
      </c>
      <c r="P57" s="75"/>
      <c r="Q57" s="76" t="s">
        <v>163</v>
      </c>
      <c r="R57" s="77"/>
      <c r="S57" s="74" t="s">
        <v>163</v>
      </c>
      <c r="T57" s="75"/>
      <c r="U57" s="76" t="s">
        <v>163</v>
      </c>
      <c r="V57" s="77"/>
      <c r="W57" s="74" t="s">
        <v>163</v>
      </c>
      <c r="X57" s="75"/>
      <c r="Y57" s="76" t="s">
        <v>163</v>
      </c>
      <c r="Z57" s="77"/>
      <c r="AA57" s="74" t="s">
        <v>163</v>
      </c>
      <c r="AB57" s="75"/>
      <c r="AC57" s="78">
        <f>COUNTA(G57,I57,K57,M57,O57,Q57,S57,U57,W57,Y57,AA57)</f>
        <v>11</v>
      </c>
      <c r="AD57" s="79" t="str">
        <f>IFERROR(G57+I57+K57+M57+O57+Q57+S57+U57+W57+Y57+AA57,"DNF")</f>
        <v>DNF</v>
      </c>
      <c r="AE57" s="80">
        <f>H57+J57+L57+N57+P57+R57+T57+V57+X57+Z57+AB57</f>
        <v>0</v>
      </c>
      <c r="AF57" s="80">
        <f>IF(AX57="",0,AX57)</f>
        <v>0</v>
      </c>
      <c r="AG57" s="34" t="str">
        <f>IFERROR((AD57/4)+AE57+AF57,"DNF")</f>
        <v>DNF</v>
      </c>
    </row>
    <row r="58" spans="1:33" x14ac:dyDescent="0.2">
      <c r="A58" s="71"/>
      <c r="B58" s="72" t="s">
        <v>253</v>
      </c>
      <c r="C58" s="73">
        <v>14</v>
      </c>
      <c r="D58" s="72" t="s">
        <v>81</v>
      </c>
      <c r="E58" s="72" t="s">
        <v>82</v>
      </c>
      <c r="F58" s="73" t="s">
        <v>90</v>
      </c>
      <c r="G58" s="74">
        <v>68.7</v>
      </c>
      <c r="H58" s="75"/>
      <c r="I58" s="76">
        <v>57.78</v>
      </c>
      <c r="J58" s="77"/>
      <c r="K58" s="74">
        <v>77.099999999999994</v>
      </c>
      <c r="L58" s="75"/>
      <c r="M58" s="76">
        <v>59.55</v>
      </c>
      <c r="N58" s="77"/>
      <c r="O58" s="74">
        <v>30.19</v>
      </c>
      <c r="P58" s="75"/>
      <c r="Q58" s="76">
        <v>42.97</v>
      </c>
      <c r="R58" s="77"/>
      <c r="S58" s="74">
        <v>33.07</v>
      </c>
      <c r="T58" s="75"/>
      <c r="U58" s="76">
        <v>55.2</v>
      </c>
      <c r="V58" s="77"/>
      <c r="W58" s="74">
        <v>57.72</v>
      </c>
      <c r="X58" s="75"/>
      <c r="Y58" s="76">
        <v>51.62</v>
      </c>
      <c r="Z58" s="77"/>
      <c r="AA58" s="74">
        <v>41.13</v>
      </c>
      <c r="AB58" s="75"/>
      <c r="AC58" s="78">
        <f>COUNTA(G58,I58,K58,M58,O58,Q58,S58,U58,W58,Y58,AA58)</f>
        <v>11</v>
      </c>
      <c r="AD58" s="79">
        <f>IFERROR(G58+I58+K58+M58+O58+Q58+S58+U58+W58+Y58+AA58,"DNF")</f>
        <v>575.03</v>
      </c>
      <c r="AE58" s="80">
        <f>H58+J58+L58+N58+P58+R58+T58+V58+X58+Z58+AB58</f>
        <v>0</v>
      </c>
      <c r="AF58" s="80">
        <f>IF(AX58="",0,AX58)</f>
        <v>0</v>
      </c>
      <c r="AG58" s="34">
        <f>IFERROR((AD58/4)+AE58+AF58,"DNF")</f>
        <v>143.75749999999999</v>
      </c>
    </row>
    <row r="59" spans="1:33" x14ac:dyDescent="0.2">
      <c r="A59" s="71"/>
      <c r="B59" s="72" t="s">
        <v>254</v>
      </c>
      <c r="C59" s="73">
        <v>145</v>
      </c>
      <c r="D59" s="72" t="s">
        <v>83</v>
      </c>
      <c r="E59" s="72" t="s">
        <v>84</v>
      </c>
      <c r="F59" s="73" t="s">
        <v>90</v>
      </c>
      <c r="G59" s="74">
        <v>70.8</v>
      </c>
      <c r="H59" s="75"/>
      <c r="I59" s="76">
        <v>56.97</v>
      </c>
      <c r="J59" s="77"/>
      <c r="K59" s="74">
        <v>74.41</v>
      </c>
      <c r="L59" s="75"/>
      <c r="M59" s="76">
        <v>61.34</v>
      </c>
      <c r="N59" s="77"/>
      <c r="O59" s="74">
        <v>33.28</v>
      </c>
      <c r="P59" s="75"/>
      <c r="Q59" s="76">
        <v>41.93</v>
      </c>
      <c r="R59" s="77"/>
      <c r="S59" s="74">
        <v>33.47</v>
      </c>
      <c r="T59" s="75"/>
      <c r="U59" s="76">
        <v>60.63</v>
      </c>
      <c r="V59" s="77"/>
      <c r="W59" s="74">
        <v>55.9</v>
      </c>
      <c r="X59" s="75"/>
      <c r="Y59" s="76">
        <v>58.41</v>
      </c>
      <c r="Z59" s="77"/>
      <c r="AA59" s="74">
        <v>45.66</v>
      </c>
      <c r="AB59" s="75"/>
      <c r="AC59" s="78">
        <f>COUNTA(G59,I59,K59,M59,O59,Q59,S59,U59,W59,Y59,AA59)</f>
        <v>11</v>
      </c>
      <c r="AD59" s="79">
        <f>IFERROR(G59+I59+K59+M59+O59+Q59+S59+U59+W59+Y59+AA59,"DNF")</f>
        <v>592.79999999999984</v>
      </c>
      <c r="AE59" s="80">
        <f>H59+J59+L59+N59+P59+R59+T59+V59+X59+Z59+AB59</f>
        <v>0</v>
      </c>
      <c r="AF59" s="80">
        <f>IF(AX59="",0,AX59)</f>
        <v>0</v>
      </c>
      <c r="AG59" s="34">
        <f>IFERROR((AD59/4)+AE59+AF59,"DNF")</f>
        <v>148.19999999999996</v>
      </c>
    </row>
    <row r="60" spans="1:33" x14ac:dyDescent="0.2">
      <c r="A60" s="71"/>
      <c r="B60" s="72" t="s">
        <v>255</v>
      </c>
      <c r="C60" s="73">
        <v>139</v>
      </c>
      <c r="D60" s="72" t="s">
        <v>79</v>
      </c>
      <c r="E60" s="72" t="s">
        <v>80</v>
      </c>
      <c r="F60" s="73" t="s">
        <v>90</v>
      </c>
      <c r="G60" s="74">
        <v>75.2</v>
      </c>
      <c r="H60" s="75"/>
      <c r="I60" s="76">
        <v>58.62</v>
      </c>
      <c r="J60" s="77"/>
      <c r="K60" s="74">
        <v>88.75</v>
      </c>
      <c r="L60" s="75"/>
      <c r="M60" s="76">
        <v>61</v>
      </c>
      <c r="N60" s="77"/>
      <c r="O60" s="74">
        <v>30.66</v>
      </c>
      <c r="P60" s="75"/>
      <c r="Q60" s="76">
        <v>41.47</v>
      </c>
      <c r="R60" s="77"/>
      <c r="S60" s="74">
        <v>35.06</v>
      </c>
      <c r="T60" s="75"/>
      <c r="U60" s="76">
        <v>54.5</v>
      </c>
      <c r="V60" s="77"/>
      <c r="W60" s="81">
        <v>58.93</v>
      </c>
      <c r="X60" s="82"/>
      <c r="Y60" s="76">
        <v>55.74</v>
      </c>
      <c r="Z60" s="77"/>
      <c r="AA60" s="74">
        <v>46.47</v>
      </c>
      <c r="AB60" s="75"/>
      <c r="AC60" s="78">
        <f>COUNTA(G60,I60,K60,M60,O60,Q60,S60,U60,W60,Y60,AA60)</f>
        <v>11</v>
      </c>
      <c r="AD60" s="79">
        <f>IFERROR(G60+I60+K60+M60+O60+Q60+S60+U60+W60+Y60+AA60,"DNF")</f>
        <v>606.40000000000009</v>
      </c>
      <c r="AE60" s="80">
        <f>H60+J60+L60+N60+P60+R60+T60+V60+X60+Z60+AB60</f>
        <v>0</v>
      </c>
      <c r="AF60" s="80">
        <f>IF(AX60="",0,AX60)</f>
        <v>0</v>
      </c>
      <c r="AG60" s="34">
        <f>IFERROR((AD60/4)+AE60+AF60,"DNF")</f>
        <v>151.60000000000002</v>
      </c>
    </row>
    <row r="61" spans="1:33" x14ac:dyDescent="0.2">
      <c r="A61" s="71">
        <v>2</v>
      </c>
      <c r="B61" s="72" t="s">
        <v>256</v>
      </c>
      <c r="C61" s="73">
        <v>55</v>
      </c>
      <c r="D61" s="72" t="s">
        <v>77</v>
      </c>
      <c r="E61" s="72" t="s">
        <v>78</v>
      </c>
      <c r="F61" s="73" t="s">
        <v>90</v>
      </c>
      <c r="G61" s="74">
        <v>71.08</v>
      </c>
      <c r="H61" s="75">
        <v>2</v>
      </c>
      <c r="I61" s="76">
        <v>59.25</v>
      </c>
      <c r="J61" s="77"/>
      <c r="K61" s="74">
        <v>81.25</v>
      </c>
      <c r="L61" s="75"/>
      <c r="M61" s="76">
        <v>61.91</v>
      </c>
      <c r="N61" s="77"/>
      <c r="O61" s="74">
        <v>33.159999999999997</v>
      </c>
      <c r="P61" s="75"/>
      <c r="Q61" s="76">
        <v>41.47</v>
      </c>
      <c r="R61" s="77"/>
      <c r="S61" s="74">
        <v>34.69</v>
      </c>
      <c r="T61" s="75"/>
      <c r="U61" s="76">
        <v>56.72</v>
      </c>
      <c r="V61" s="77"/>
      <c r="W61" s="74">
        <v>56.03</v>
      </c>
      <c r="X61" s="75"/>
      <c r="Y61" s="76">
        <v>66.06</v>
      </c>
      <c r="Z61" s="77"/>
      <c r="AA61" s="74">
        <v>40.22</v>
      </c>
      <c r="AB61" s="75"/>
      <c r="AC61" s="78">
        <f>COUNTA(G61,I61,K61,M61,O61,Q61,S61,U61,W61,Y61,AA61)</f>
        <v>11</v>
      </c>
      <c r="AD61" s="79">
        <f>IFERROR(G61+I61+K61+M61+O61+Q61+S61+U61+W61+Y61+AA61,"DNF")</f>
        <v>601.83999999999992</v>
      </c>
      <c r="AE61" s="80">
        <f>H61+J61+L61+N61+P61+R61+T61+V61+X61+Z61+AB61</f>
        <v>2</v>
      </c>
      <c r="AF61" s="80">
        <f>IF(AX61="",0,AX61)</f>
        <v>0</v>
      </c>
      <c r="AG61" s="34">
        <f>IFERROR((AD61/4)+AE61+AF61,"DNF")</f>
        <v>152.45999999999998</v>
      </c>
    </row>
    <row r="62" spans="1:33" x14ac:dyDescent="0.2">
      <c r="A62" s="71"/>
      <c r="B62" s="72" t="s">
        <v>257</v>
      </c>
      <c r="C62" s="73">
        <v>114</v>
      </c>
      <c r="D62" s="72" t="s">
        <v>85</v>
      </c>
      <c r="E62" s="72" t="s">
        <v>63</v>
      </c>
      <c r="F62" s="73" t="s">
        <v>90</v>
      </c>
      <c r="G62" s="74">
        <v>76.47</v>
      </c>
      <c r="H62" s="75"/>
      <c r="I62" s="76">
        <v>64.22</v>
      </c>
      <c r="J62" s="77"/>
      <c r="K62" s="74">
        <v>75.78</v>
      </c>
      <c r="L62" s="75"/>
      <c r="M62" s="76">
        <v>63.2</v>
      </c>
      <c r="N62" s="77"/>
      <c r="O62" s="74">
        <v>36.71</v>
      </c>
      <c r="P62" s="75"/>
      <c r="Q62" s="76">
        <v>45.93</v>
      </c>
      <c r="R62" s="77"/>
      <c r="S62" s="74">
        <v>36.47</v>
      </c>
      <c r="T62" s="75"/>
      <c r="U62" s="76">
        <v>57.22</v>
      </c>
      <c r="V62" s="77"/>
      <c r="W62" s="74">
        <v>58.16</v>
      </c>
      <c r="X62" s="75"/>
      <c r="Y62" s="76">
        <v>56</v>
      </c>
      <c r="Z62" s="77"/>
      <c r="AA62" s="74">
        <v>45.47</v>
      </c>
      <c r="AB62" s="75"/>
      <c r="AC62" s="78">
        <f>COUNTA(G62,I62,K62,M62,O62,Q62,S62,U62,W62,Y62,AA62)</f>
        <v>11</v>
      </c>
      <c r="AD62" s="79">
        <f>IFERROR(G62+I62+K62+M62+O62+Q62+S62+U62+W62+Y62+AA62,"DNF")</f>
        <v>615.63</v>
      </c>
      <c r="AE62" s="80">
        <f>H62+J62+L62+N62+P62+R62+T62+V62+X62+Z62+AB62</f>
        <v>0</v>
      </c>
      <c r="AF62" s="80">
        <f>IF(AX62="",0,AX62)</f>
        <v>0</v>
      </c>
      <c r="AG62" s="34">
        <f>IFERROR((AD62/4)+AE62+AF62,"DNF")</f>
        <v>153.9075</v>
      </c>
    </row>
    <row r="63" spans="1:33" x14ac:dyDescent="0.2">
      <c r="A63" s="71"/>
      <c r="B63" s="72" t="s">
        <v>258</v>
      </c>
      <c r="C63" s="73">
        <v>17</v>
      </c>
      <c r="D63" s="72" t="s">
        <v>86</v>
      </c>
      <c r="E63" s="72" t="s">
        <v>87</v>
      </c>
      <c r="F63" s="73" t="s">
        <v>90</v>
      </c>
      <c r="G63" s="74">
        <v>69.150000000000006</v>
      </c>
      <c r="H63" s="75"/>
      <c r="I63" s="76">
        <v>62.9</v>
      </c>
      <c r="J63" s="77"/>
      <c r="K63" s="74">
        <v>79.44</v>
      </c>
      <c r="L63" s="75"/>
      <c r="M63" s="76">
        <v>66</v>
      </c>
      <c r="N63" s="77"/>
      <c r="O63" s="74">
        <v>32.75</v>
      </c>
      <c r="P63" s="75"/>
      <c r="Q63" s="76">
        <v>44.66</v>
      </c>
      <c r="R63" s="77"/>
      <c r="S63" s="74">
        <v>37.619999999999997</v>
      </c>
      <c r="T63" s="75"/>
      <c r="U63" s="76">
        <v>60.08</v>
      </c>
      <c r="V63" s="77"/>
      <c r="W63" s="74">
        <v>62.87</v>
      </c>
      <c r="X63" s="75"/>
      <c r="Y63" s="76">
        <v>62.15</v>
      </c>
      <c r="Z63" s="77"/>
      <c r="AA63" s="74">
        <v>48.28</v>
      </c>
      <c r="AB63" s="75"/>
      <c r="AC63" s="78">
        <f>COUNTA(G63,I63,K63,M63,O63,Q63,S63,U63,W63,Y63,AA63)</f>
        <v>11</v>
      </c>
      <c r="AD63" s="79">
        <f>IFERROR(G63+I63+K63+M63+O63+Q63+S63+U63+W63+Y63+AA63,"DNF")</f>
        <v>625.89999999999986</v>
      </c>
      <c r="AE63" s="80">
        <f>H63+J63+L63+N63+P63+R63+T63+V63+X63+Z63+AB63</f>
        <v>0</v>
      </c>
      <c r="AF63" s="80">
        <f>IF(AX63="",0,AX63)</f>
        <v>0</v>
      </c>
      <c r="AG63" s="34">
        <f>IFERROR((AD63/4)+AE63+AF63,"DNF")</f>
        <v>156.47499999999997</v>
      </c>
    </row>
    <row r="64" spans="1:33" x14ac:dyDescent="0.2">
      <c r="A64" s="71"/>
      <c r="B64" s="72" t="s">
        <v>259</v>
      </c>
      <c r="C64" s="73">
        <v>52</v>
      </c>
      <c r="D64" s="72" t="s">
        <v>260</v>
      </c>
      <c r="E64" s="72" t="s">
        <v>63</v>
      </c>
      <c r="F64" s="73" t="s">
        <v>90</v>
      </c>
      <c r="G64" s="74">
        <v>70.16</v>
      </c>
      <c r="H64" s="75">
        <v>2</v>
      </c>
      <c r="I64" s="76">
        <v>81.94</v>
      </c>
      <c r="J64" s="77"/>
      <c r="K64" s="74">
        <v>75.400000000000006</v>
      </c>
      <c r="L64" s="75"/>
      <c r="M64" s="76">
        <v>63.5</v>
      </c>
      <c r="N64" s="77"/>
      <c r="O64" s="74">
        <v>34.25</v>
      </c>
      <c r="P64" s="75"/>
      <c r="Q64" s="76">
        <v>43.75</v>
      </c>
      <c r="R64" s="77"/>
      <c r="S64" s="74">
        <v>35.81</v>
      </c>
      <c r="T64" s="75"/>
      <c r="U64" s="76">
        <v>57.5</v>
      </c>
      <c r="V64" s="77"/>
      <c r="W64" s="74">
        <v>57.4</v>
      </c>
      <c r="X64" s="75"/>
      <c r="Y64" s="76">
        <v>57.78</v>
      </c>
      <c r="Z64" s="77"/>
      <c r="AA64" s="74">
        <v>44.07</v>
      </c>
      <c r="AB64" s="75"/>
      <c r="AC64" s="78">
        <f>COUNTA(G64,I64,K64,M64,O64,Q64,S64,U64,W64,Y64,AA64)</f>
        <v>11</v>
      </c>
      <c r="AD64" s="79">
        <f>IFERROR(G64+I64+K64+M64+O64+Q64+S64+U64+W64+Y64+AA64,"DNF")</f>
        <v>621.56000000000006</v>
      </c>
      <c r="AE64" s="80">
        <f>H64+J64+L64+N64+P64+R64+T64+V64+X64+Z64+AB64</f>
        <v>2</v>
      </c>
      <c r="AF64" s="80">
        <f>IF(AX64="",0,AX64)</f>
        <v>0</v>
      </c>
      <c r="AG64" s="34">
        <f>IFERROR((AD64/4)+AE64+AF64,"DNF")</f>
        <v>157.39000000000001</v>
      </c>
    </row>
    <row r="65" spans="1:33" x14ac:dyDescent="0.2">
      <c r="A65" s="71"/>
      <c r="B65" s="72" t="s">
        <v>261</v>
      </c>
      <c r="C65" s="73">
        <v>134</v>
      </c>
      <c r="D65" s="72" t="s">
        <v>262</v>
      </c>
      <c r="E65" s="72" t="s">
        <v>263</v>
      </c>
      <c r="F65" s="73" t="s">
        <v>90</v>
      </c>
      <c r="G65" s="74">
        <v>72.7</v>
      </c>
      <c r="H65" s="75">
        <v>2</v>
      </c>
      <c r="I65" s="76">
        <v>67.47</v>
      </c>
      <c r="J65" s="77"/>
      <c r="K65" s="74">
        <v>81.12</v>
      </c>
      <c r="L65" s="75"/>
      <c r="M65" s="76">
        <v>67.59</v>
      </c>
      <c r="N65" s="77"/>
      <c r="O65" s="74">
        <v>41.44</v>
      </c>
      <c r="P65" s="75"/>
      <c r="Q65" s="76">
        <v>44.72</v>
      </c>
      <c r="R65" s="77"/>
      <c r="S65" s="74">
        <v>36.57</v>
      </c>
      <c r="T65" s="75"/>
      <c r="U65" s="76">
        <v>60.75</v>
      </c>
      <c r="V65" s="77"/>
      <c r="W65" s="74">
        <v>68.28</v>
      </c>
      <c r="X65" s="75"/>
      <c r="Y65" s="76">
        <v>60.84</v>
      </c>
      <c r="Z65" s="77"/>
      <c r="AA65" s="74">
        <v>44.84</v>
      </c>
      <c r="AB65" s="75"/>
      <c r="AC65" s="78">
        <f>COUNTA(G65,I65,K65,M65,O65,Q65,S65,U65,W65,Y65,AA65)</f>
        <v>11</v>
      </c>
      <c r="AD65" s="79">
        <f>IFERROR(G65+I65+K65+M65+O65+Q65+S65+U65+W65+Y65+AA65,"DNF")</f>
        <v>646.32000000000005</v>
      </c>
      <c r="AE65" s="80">
        <f>H65+J65+L65+N65+P65+R65+T65+V65+X65+Z65+AB65</f>
        <v>2</v>
      </c>
      <c r="AF65" s="80">
        <f>IF(AX65="",0,AX65)</f>
        <v>0</v>
      </c>
      <c r="AG65" s="34">
        <f>IFERROR((AD65/4)+AE65+AF65,"DNF")</f>
        <v>163.58000000000001</v>
      </c>
    </row>
    <row r="66" spans="1:33" x14ac:dyDescent="0.2">
      <c r="A66" s="71"/>
      <c r="B66" s="72" t="s">
        <v>264</v>
      </c>
      <c r="C66" s="73">
        <v>120</v>
      </c>
      <c r="D66" s="72" t="s">
        <v>265</v>
      </c>
      <c r="E66" s="72" t="s">
        <v>266</v>
      </c>
      <c r="F66" s="73" t="s">
        <v>90</v>
      </c>
      <c r="G66" s="74">
        <v>79.8</v>
      </c>
      <c r="H66" s="75"/>
      <c r="I66" s="76">
        <v>66.53</v>
      </c>
      <c r="J66" s="77"/>
      <c r="K66" s="74">
        <v>80.66</v>
      </c>
      <c r="L66" s="75"/>
      <c r="M66" s="76">
        <v>71.8</v>
      </c>
      <c r="N66" s="77"/>
      <c r="O66" s="74">
        <v>38.06</v>
      </c>
      <c r="P66" s="75"/>
      <c r="Q66" s="76">
        <v>45.16</v>
      </c>
      <c r="R66" s="77"/>
      <c r="S66" s="74">
        <v>38</v>
      </c>
      <c r="T66" s="75"/>
      <c r="U66" s="76">
        <v>62.25</v>
      </c>
      <c r="V66" s="77"/>
      <c r="W66" s="74">
        <v>70.25</v>
      </c>
      <c r="X66" s="75"/>
      <c r="Y66" s="76">
        <v>62.43</v>
      </c>
      <c r="Z66" s="77"/>
      <c r="AA66" s="74">
        <v>48.69</v>
      </c>
      <c r="AB66" s="75"/>
      <c r="AC66" s="78">
        <f>COUNTA(G66,I66,K66,M66,O66,Q66,S66,U66,W66,Y66,AA66)</f>
        <v>11</v>
      </c>
      <c r="AD66" s="79">
        <f>IFERROR(G66+I66+K66+M66+O66+Q66+S66+U66+W66+Y66+AA66,"DNF")</f>
        <v>663.62999999999988</v>
      </c>
      <c r="AE66" s="80">
        <f>H66+J66+L66+N66+P66+R66+T66+V66+X66+Z66+AB66</f>
        <v>0</v>
      </c>
      <c r="AF66" s="80">
        <f>IF(AX66="",0,AX66)</f>
        <v>0</v>
      </c>
      <c r="AG66" s="34">
        <f>IFERROR((AD66/4)+AE66+AF66,"DNF")</f>
        <v>165.90749999999997</v>
      </c>
    </row>
    <row r="67" spans="1:33" x14ac:dyDescent="0.2">
      <c r="A67" s="71"/>
      <c r="B67" s="72" t="s">
        <v>267</v>
      </c>
      <c r="C67" s="73">
        <v>129</v>
      </c>
      <c r="D67" s="72" t="s">
        <v>268</v>
      </c>
      <c r="E67" s="72" t="s">
        <v>78</v>
      </c>
      <c r="F67" s="73" t="s">
        <v>90</v>
      </c>
      <c r="G67" s="74">
        <v>73.400000000000006</v>
      </c>
      <c r="H67" s="75">
        <v>4</v>
      </c>
      <c r="I67" s="76">
        <v>69.34</v>
      </c>
      <c r="J67" s="77"/>
      <c r="K67" s="74">
        <v>76.19</v>
      </c>
      <c r="L67" s="75"/>
      <c r="M67" s="76">
        <v>67</v>
      </c>
      <c r="N67" s="77"/>
      <c r="O67" s="74">
        <v>41.53</v>
      </c>
      <c r="P67" s="75"/>
      <c r="Q67" s="76">
        <v>49.41</v>
      </c>
      <c r="R67" s="77"/>
      <c r="S67" s="74">
        <v>36</v>
      </c>
      <c r="T67" s="75"/>
      <c r="U67" s="76">
        <v>57.52</v>
      </c>
      <c r="V67" s="77"/>
      <c r="W67" s="74">
        <v>66.650000000000006</v>
      </c>
      <c r="X67" s="75"/>
      <c r="Y67" s="76">
        <v>62.39</v>
      </c>
      <c r="Z67" s="77"/>
      <c r="AA67" s="74">
        <v>55.15</v>
      </c>
      <c r="AB67" s="75"/>
      <c r="AC67" s="78">
        <f>COUNTA(G67,I67,K67,M67,O67,Q67,S67,U67,W67,Y67,AA67)</f>
        <v>11</v>
      </c>
      <c r="AD67" s="79">
        <f>IFERROR(G67+I67+K67+M67+O67+Q67+S67+U67+W67+Y67+AA67,"DNF")</f>
        <v>654.57999999999993</v>
      </c>
      <c r="AE67" s="80">
        <f>H67+J67+L67+N67+P67+R67+T67+V67+X67+Z67+AB67</f>
        <v>4</v>
      </c>
      <c r="AF67" s="80">
        <f>IF(AX67="",0,AX67)</f>
        <v>0</v>
      </c>
      <c r="AG67" s="34">
        <f>IFERROR((AD67/4)+AE67+AF67,"DNF")</f>
        <v>167.64499999999998</v>
      </c>
    </row>
    <row r="68" spans="1:33" x14ac:dyDescent="0.2">
      <c r="A68" s="71"/>
      <c r="B68" s="72" t="s">
        <v>269</v>
      </c>
      <c r="C68" s="73">
        <v>19</v>
      </c>
      <c r="D68" s="72" t="s">
        <v>270</v>
      </c>
      <c r="E68" s="72" t="s">
        <v>271</v>
      </c>
      <c r="F68" s="73" t="s">
        <v>90</v>
      </c>
      <c r="G68" s="74">
        <v>76.75</v>
      </c>
      <c r="H68" s="75"/>
      <c r="I68" s="76">
        <v>65.13</v>
      </c>
      <c r="J68" s="77"/>
      <c r="K68" s="74">
        <v>86.69</v>
      </c>
      <c r="L68" s="75"/>
      <c r="M68" s="76">
        <v>70.19</v>
      </c>
      <c r="N68" s="77"/>
      <c r="O68" s="74">
        <v>43.09</v>
      </c>
      <c r="P68" s="75"/>
      <c r="Q68" s="76">
        <v>53.75</v>
      </c>
      <c r="R68" s="77"/>
      <c r="S68" s="74">
        <v>40.119999999999997</v>
      </c>
      <c r="T68" s="75"/>
      <c r="U68" s="76">
        <v>66.23</v>
      </c>
      <c r="V68" s="77"/>
      <c r="W68" s="74">
        <v>63.94</v>
      </c>
      <c r="X68" s="75"/>
      <c r="Y68" s="76">
        <v>61.49</v>
      </c>
      <c r="Z68" s="77"/>
      <c r="AA68" s="74">
        <v>48.66</v>
      </c>
      <c r="AB68" s="75"/>
      <c r="AC68" s="78">
        <f>COUNTA(G68,I68,K68,M68,O68,Q68,S68,U68,W68,Y68,AA68)</f>
        <v>11</v>
      </c>
      <c r="AD68" s="79">
        <f>IFERROR(G68+I68+K68+M68+O68+Q68+S68+U68+W68+Y68+AA68,"DNF")</f>
        <v>676.04000000000008</v>
      </c>
      <c r="AE68" s="80">
        <f>H68+J68+L68+N68+P68+R68+T68+V68+X68+Z68+AB68</f>
        <v>0</v>
      </c>
      <c r="AF68" s="80">
        <f>IF(AX68="",0,AX68)</f>
        <v>0</v>
      </c>
      <c r="AG68" s="34">
        <f>IFERROR((AD68/4)+AE68+AF68,"DNF")</f>
        <v>169.01000000000002</v>
      </c>
    </row>
    <row r="69" spans="1:33" x14ac:dyDescent="0.2">
      <c r="A69" s="71"/>
      <c r="B69" s="72" t="s">
        <v>272</v>
      </c>
      <c r="C69" s="73">
        <v>68</v>
      </c>
      <c r="D69" s="72" t="s">
        <v>273</v>
      </c>
      <c r="E69" s="72" t="s">
        <v>274</v>
      </c>
      <c r="F69" s="73" t="s">
        <v>90</v>
      </c>
      <c r="G69" s="74">
        <v>77.8</v>
      </c>
      <c r="H69" s="75"/>
      <c r="I69" s="76">
        <v>76.03</v>
      </c>
      <c r="J69" s="77"/>
      <c r="K69" s="74">
        <v>87.47</v>
      </c>
      <c r="L69" s="75"/>
      <c r="M69" s="76">
        <v>68.38</v>
      </c>
      <c r="N69" s="77"/>
      <c r="O69" s="74">
        <v>37</v>
      </c>
      <c r="P69" s="75"/>
      <c r="Q69" s="76">
        <v>48.9</v>
      </c>
      <c r="R69" s="77"/>
      <c r="S69" s="74">
        <v>39.159999999999997</v>
      </c>
      <c r="T69" s="75"/>
      <c r="U69" s="76">
        <v>67.8</v>
      </c>
      <c r="V69" s="77"/>
      <c r="W69" s="74">
        <v>66.94</v>
      </c>
      <c r="X69" s="75"/>
      <c r="Y69" s="76">
        <v>66.47</v>
      </c>
      <c r="Z69" s="77"/>
      <c r="AA69" s="74">
        <v>51.44</v>
      </c>
      <c r="AB69" s="75"/>
      <c r="AC69" s="78">
        <f>COUNTA(G69,I69,K69,M69,O69,Q69,S69,U69,W69,Y69,AA69)</f>
        <v>11</v>
      </c>
      <c r="AD69" s="79">
        <f>IFERROR(G69+I69+K69+M69+O69+Q69+S69+U69+W69+Y69+AA69,"DNF")</f>
        <v>687.38999999999987</v>
      </c>
      <c r="AE69" s="80">
        <f>H69+J69+L69+N69+P69+R69+T69+V69+X69+Z69+AB69</f>
        <v>0</v>
      </c>
      <c r="AF69" s="80">
        <f>IF(AX69="",0,AX69)</f>
        <v>0</v>
      </c>
      <c r="AG69" s="34">
        <f>IFERROR((AD69/4)+AE69+AF69,"DNF")</f>
        <v>171.84749999999997</v>
      </c>
    </row>
    <row r="70" spans="1:33" x14ac:dyDescent="0.2">
      <c r="A70" s="71"/>
      <c r="B70" s="72" t="s">
        <v>275</v>
      </c>
      <c r="C70" s="73">
        <v>94</v>
      </c>
      <c r="D70" s="72" t="s">
        <v>276</v>
      </c>
      <c r="E70" s="72" t="s">
        <v>277</v>
      </c>
      <c r="F70" s="73" t="s">
        <v>90</v>
      </c>
      <c r="G70" s="74">
        <v>85.85</v>
      </c>
      <c r="H70" s="75">
        <v>4</v>
      </c>
      <c r="I70" s="76">
        <v>65.62</v>
      </c>
      <c r="J70" s="77"/>
      <c r="K70" s="74">
        <v>93.72</v>
      </c>
      <c r="L70" s="75"/>
      <c r="M70" s="76">
        <v>70.790000000000006</v>
      </c>
      <c r="N70" s="77"/>
      <c r="O70" s="74">
        <v>43.56</v>
      </c>
      <c r="P70" s="75"/>
      <c r="Q70" s="76">
        <v>49.44</v>
      </c>
      <c r="R70" s="77"/>
      <c r="S70" s="74">
        <v>39.94</v>
      </c>
      <c r="T70" s="75"/>
      <c r="U70" s="76">
        <v>62.73</v>
      </c>
      <c r="V70" s="77"/>
      <c r="W70" s="74">
        <v>62.03</v>
      </c>
      <c r="X70" s="75"/>
      <c r="Y70" s="76">
        <v>61.51</v>
      </c>
      <c r="Z70" s="77"/>
      <c r="AA70" s="74">
        <v>49.19</v>
      </c>
      <c r="AB70" s="75"/>
      <c r="AC70" s="78">
        <f>COUNTA(G70,I70,K70,M70,O70,Q70,S70,U70,W70,Y70,AA70)</f>
        <v>11</v>
      </c>
      <c r="AD70" s="79">
        <f>IFERROR(G70+I70+K70+M70+O70+Q70+S70+U70+W70+Y70+AA70,"DNF")</f>
        <v>684.38000000000011</v>
      </c>
      <c r="AE70" s="80">
        <f>H70+J70+L70+N70+P70+R70+T70+V70+X70+Z70+AB70</f>
        <v>4</v>
      </c>
      <c r="AF70" s="80">
        <f>IF(AX70="",0,AX70)</f>
        <v>0</v>
      </c>
      <c r="AG70" s="34">
        <f>IFERROR((AD70/4)+AE70+AF70,"DNF")</f>
        <v>175.09500000000003</v>
      </c>
    </row>
    <row r="71" spans="1:33" x14ac:dyDescent="0.2">
      <c r="A71" s="71"/>
      <c r="B71" s="72" t="s">
        <v>278</v>
      </c>
      <c r="C71" s="73">
        <v>72</v>
      </c>
      <c r="D71" s="72" t="s">
        <v>279</v>
      </c>
      <c r="E71" s="72" t="s">
        <v>280</v>
      </c>
      <c r="F71" s="73" t="s">
        <v>90</v>
      </c>
      <c r="G71" s="81">
        <v>75.8</v>
      </c>
      <c r="H71" s="75">
        <v>2</v>
      </c>
      <c r="I71" s="76">
        <v>74.53</v>
      </c>
      <c r="J71" s="77"/>
      <c r="K71" s="81">
        <v>98.56</v>
      </c>
      <c r="L71" s="82"/>
      <c r="M71" s="76">
        <v>71.28</v>
      </c>
      <c r="N71" s="77"/>
      <c r="O71" s="81">
        <v>41.44</v>
      </c>
      <c r="P71" s="82"/>
      <c r="Q71" s="76">
        <v>51.72</v>
      </c>
      <c r="R71" s="77"/>
      <c r="S71" s="74">
        <v>41.66</v>
      </c>
      <c r="T71" s="75"/>
      <c r="U71" s="76">
        <v>62.98</v>
      </c>
      <c r="V71" s="77"/>
      <c r="W71" s="74">
        <v>66.650000000000006</v>
      </c>
      <c r="X71" s="75"/>
      <c r="Y71" s="76">
        <v>60.36</v>
      </c>
      <c r="Z71" s="77"/>
      <c r="AA71" s="74">
        <v>52.22</v>
      </c>
      <c r="AB71" s="75"/>
      <c r="AC71" s="78">
        <f>COUNTA(G71,I71,K71,M71,O71,Q71,S71,U71,W71,Y71,AA71)</f>
        <v>11</v>
      </c>
      <c r="AD71" s="79">
        <f>IFERROR(G71+I71+K71+M71+O71+Q71+S71+U71+W71+Y71+AA71,"DNF")</f>
        <v>697.19999999999993</v>
      </c>
      <c r="AE71" s="80">
        <f>H71+J71+L71+N71+P71+R71+T71+V71+X71+Z71+AB71</f>
        <v>2</v>
      </c>
      <c r="AF71" s="80">
        <f>IF(AX71="",0,AX71)</f>
        <v>0</v>
      </c>
      <c r="AG71" s="34">
        <f>IFERROR((AD71/4)+AE71+AF71,"DNF")</f>
        <v>176.29999999999998</v>
      </c>
    </row>
    <row r="72" spans="1:33" x14ac:dyDescent="0.2">
      <c r="A72" s="71"/>
      <c r="B72" s="72" t="s">
        <v>281</v>
      </c>
      <c r="C72" s="73">
        <v>77</v>
      </c>
      <c r="D72" s="72" t="s">
        <v>282</v>
      </c>
      <c r="E72" s="72" t="s">
        <v>283</v>
      </c>
      <c r="F72" s="73" t="s">
        <v>90</v>
      </c>
      <c r="G72" s="74">
        <v>77.8</v>
      </c>
      <c r="H72" s="75"/>
      <c r="I72" s="76">
        <v>78.66</v>
      </c>
      <c r="J72" s="77"/>
      <c r="K72" s="74">
        <v>89.53</v>
      </c>
      <c r="L72" s="75"/>
      <c r="M72" s="76">
        <v>74.34</v>
      </c>
      <c r="N72" s="77"/>
      <c r="O72" s="74">
        <v>39.56</v>
      </c>
      <c r="P72" s="75"/>
      <c r="Q72" s="76">
        <v>53.44</v>
      </c>
      <c r="R72" s="77"/>
      <c r="S72" s="74">
        <v>41.07</v>
      </c>
      <c r="T72" s="75"/>
      <c r="U72" s="76">
        <v>64.239999999999995</v>
      </c>
      <c r="V72" s="77"/>
      <c r="W72" s="74">
        <v>68.87</v>
      </c>
      <c r="X72" s="75"/>
      <c r="Y72" s="76">
        <v>68.19</v>
      </c>
      <c r="Z72" s="77"/>
      <c r="AA72" s="74">
        <v>53.6</v>
      </c>
      <c r="AB72" s="75"/>
      <c r="AC72" s="78">
        <f>COUNTA(G72,I72,K72,M72,O72,Q72,S72,U72,W72,Y72,AA72)</f>
        <v>11</v>
      </c>
      <c r="AD72" s="79">
        <f>IFERROR(G72+I72+K72+M72+O72+Q72+S72+U72+W72+Y72+AA72,"DNF")</f>
        <v>709.30000000000007</v>
      </c>
      <c r="AE72" s="80">
        <f>H72+J72+L72+N72+P72+R72+T72+V72+X72+Z72+AB72</f>
        <v>0</v>
      </c>
      <c r="AF72" s="80">
        <f>IF(AX72="",0,AX72)</f>
        <v>0</v>
      </c>
      <c r="AG72" s="34">
        <f>IFERROR((AD72/4)+AE72+AF72,"DNF")</f>
        <v>177.32500000000002</v>
      </c>
    </row>
    <row r="73" spans="1:33" x14ac:dyDescent="0.2">
      <c r="A73" s="71"/>
      <c r="B73" s="72" t="s">
        <v>284</v>
      </c>
      <c r="C73" s="73">
        <v>34</v>
      </c>
      <c r="D73" s="72" t="s">
        <v>285</v>
      </c>
      <c r="E73" s="72" t="s">
        <v>286</v>
      </c>
      <c r="F73" s="73" t="s">
        <v>90</v>
      </c>
      <c r="G73" s="74">
        <v>90.44</v>
      </c>
      <c r="H73" s="75"/>
      <c r="I73" s="76">
        <v>70.28</v>
      </c>
      <c r="J73" s="77"/>
      <c r="K73" s="74">
        <v>81.400000000000006</v>
      </c>
      <c r="L73" s="75"/>
      <c r="M73" s="76">
        <v>75.61</v>
      </c>
      <c r="N73" s="77"/>
      <c r="O73" s="74">
        <v>39.6</v>
      </c>
      <c r="P73" s="75"/>
      <c r="Q73" s="76">
        <v>60.93</v>
      </c>
      <c r="R73" s="77"/>
      <c r="S73" s="74">
        <v>46.93</v>
      </c>
      <c r="T73" s="75"/>
      <c r="U73" s="76">
        <v>65.63</v>
      </c>
      <c r="V73" s="77"/>
      <c r="W73" s="74">
        <v>66.819999999999993</v>
      </c>
      <c r="X73" s="75"/>
      <c r="Y73" s="76">
        <v>66.349999999999994</v>
      </c>
      <c r="Z73" s="77"/>
      <c r="AA73" s="74">
        <v>54.97</v>
      </c>
      <c r="AB73" s="75"/>
      <c r="AC73" s="78">
        <f>COUNTA(G73,I73,K73,M73,O73,Q73,S73,U73,W73,Y73,AA73)</f>
        <v>11</v>
      </c>
      <c r="AD73" s="79">
        <f>IFERROR(G73+I73+K73+M73+O73+Q73+S73+U73+W73+Y73+AA73,"DNF")</f>
        <v>718.96000000000015</v>
      </c>
      <c r="AE73" s="80">
        <f>H73+J73+L73+N73+P73+R73+T73+V73+X73+Z73+AB73</f>
        <v>0</v>
      </c>
      <c r="AF73" s="80">
        <f>IF(AX73="",0,AX73)</f>
        <v>0</v>
      </c>
      <c r="AG73" s="34">
        <f>IFERROR((AD73/4)+AE73+AF73,"DNF")</f>
        <v>179.74000000000004</v>
      </c>
    </row>
    <row r="74" spans="1:33" x14ac:dyDescent="0.2">
      <c r="A74" s="71"/>
      <c r="B74" s="72" t="s">
        <v>287</v>
      </c>
      <c r="C74" s="73">
        <v>111</v>
      </c>
      <c r="D74" s="72" t="s">
        <v>288</v>
      </c>
      <c r="E74" s="72" t="s">
        <v>80</v>
      </c>
      <c r="F74" s="73" t="s">
        <v>90</v>
      </c>
      <c r="G74" s="74">
        <v>87</v>
      </c>
      <c r="H74" s="75"/>
      <c r="I74" s="76">
        <v>78.19</v>
      </c>
      <c r="J74" s="77"/>
      <c r="K74" s="74">
        <v>84.6</v>
      </c>
      <c r="L74" s="75"/>
      <c r="M74" s="76">
        <v>76.22</v>
      </c>
      <c r="N74" s="77"/>
      <c r="O74" s="74">
        <v>37.119999999999997</v>
      </c>
      <c r="P74" s="75"/>
      <c r="Q74" s="76">
        <v>51.62</v>
      </c>
      <c r="R74" s="77"/>
      <c r="S74" s="74">
        <v>40.380000000000003</v>
      </c>
      <c r="T74" s="75"/>
      <c r="U74" s="76">
        <v>70.25</v>
      </c>
      <c r="V74" s="77"/>
      <c r="W74" s="74">
        <v>70.180000000000007</v>
      </c>
      <c r="X74" s="75"/>
      <c r="Y74" s="76">
        <v>73.16</v>
      </c>
      <c r="Z74" s="77"/>
      <c r="AA74" s="74">
        <v>53.78</v>
      </c>
      <c r="AB74" s="75"/>
      <c r="AC74" s="78">
        <f>COUNTA(G74,I74,K74,M74,O74,Q74,S74,U74,W74,Y74,AA74)</f>
        <v>11</v>
      </c>
      <c r="AD74" s="79">
        <f>IFERROR(G74+I74+K74+M74+O74+Q74+S74+U74+W74+Y74+AA74,"DNF")</f>
        <v>722.49999999999989</v>
      </c>
      <c r="AE74" s="80">
        <f>H74+J74+L74+N74+P74+R74+T74+V74+X74+Z74+AB74</f>
        <v>0</v>
      </c>
      <c r="AF74" s="80">
        <f>IF(AX74="",0,AX74)</f>
        <v>0</v>
      </c>
      <c r="AG74" s="34">
        <f>IFERROR((AD74/4)+AE74+AF74,"DNF")</f>
        <v>180.62499999999997</v>
      </c>
    </row>
    <row r="75" spans="1:33" x14ac:dyDescent="0.2">
      <c r="A75" s="71"/>
      <c r="B75" s="72" t="s">
        <v>289</v>
      </c>
      <c r="C75" s="73">
        <v>88</v>
      </c>
      <c r="D75" s="72" t="s">
        <v>290</v>
      </c>
      <c r="E75" s="72" t="s">
        <v>291</v>
      </c>
      <c r="F75" s="73" t="s">
        <v>90</v>
      </c>
      <c r="G75" s="74">
        <v>73.09</v>
      </c>
      <c r="H75" s="75"/>
      <c r="I75" s="76">
        <v>170.62</v>
      </c>
      <c r="J75" s="77"/>
      <c r="K75" s="74">
        <v>75.72</v>
      </c>
      <c r="L75" s="75"/>
      <c r="M75" s="76">
        <v>64.59</v>
      </c>
      <c r="N75" s="77"/>
      <c r="O75" s="74">
        <v>36.15</v>
      </c>
      <c r="P75" s="75"/>
      <c r="Q75" s="76">
        <v>44.4</v>
      </c>
      <c r="R75" s="77"/>
      <c r="S75" s="74">
        <v>36.81</v>
      </c>
      <c r="T75" s="75"/>
      <c r="U75" s="76">
        <v>59.2</v>
      </c>
      <c r="V75" s="77"/>
      <c r="W75" s="74">
        <v>59.57</v>
      </c>
      <c r="X75" s="75"/>
      <c r="Y75" s="76">
        <v>62.94</v>
      </c>
      <c r="Z75" s="77"/>
      <c r="AA75" s="74">
        <v>46.97</v>
      </c>
      <c r="AB75" s="75"/>
      <c r="AC75" s="78">
        <f>COUNTA(G75,I75,K75,M75,O75,Q75,S75,U75,W75,Y75,AA75)</f>
        <v>11</v>
      </c>
      <c r="AD75" s="79">
        <f>IFERROR(G75+I75+K75+M75+O75+Q75+S75+U75+W75+Y75+AA75,"DNF")</f>
        <v>730.06</v>
      </c>
      <c r="AE75" s="80">
        <f>H75+J75+L75+N75+P75+R75+T75+V75+X75+Z75+AB75</f>
        <v>0</v>
      </c>
      <c r="AF75" s="80">
        <f>IF(AX75="",0,AX75)</f>
        <v>0</v>
      </c>
      <c r="AG75" s="34">
        <f>IFERROR((AD75/4)+AE75+AF75,"DNF")</f>
        <v>182.51499999999999</v>
      </c>
    </row>
    <row r="76" spans="1:33" x14ac:dyDescent="0.2">
      <c r="A76" s="71"/>
      <c r="B76" s="72" t="s">
        <v>292</v>
      </c>
      <c r="C76" s="73">
        <v>74</v>
      </c>
      <c r="D76" s="72" t="s">
        <v>293</v>
      </c>
      <c r="E76" s="72" t="s">
        <v>294</v>
      </c>
      <c r="F76" s="73" t="s">
        <v>90</v>
      </c>
      <c r="G76" s="74">
        <v>80.400000000000006</v>
      </c>
      <c r="H76" s="75">
        <v>2</v>
      </c>
      <c r="I76" s="76">
        <v>74.599999999999994</v>
      </c>
      <c r="J76" s="77"/>
      <c r="K76" s="74">
        <v>104.94</v>
      </c>
      <c r="L76" s="75"/>
      <c r="M76" s="76">
        <v>77.94</v>
      </c>
      <c r="N76" s="77"/>
      <c r="O76" s="74">
        <v>46.94</v>
      </c>
      <c r="P76" s="75"/>
      <c r="Q76" s="76">
        <v>56.5</v>
      </c>
      <c r="R76" s="77"/>
      <c r="S76" s="74">
        <v>42.84</v>
      </c>
      <c r="T76" s="75"/>
      <c r="U76" s="76">
        <v>68.84</v>
      </c>
      <c r="V76" s="77"/>
      <c r="W76" s="74">
        <v>70.56</v>
      </c>
      <c r="X76" s="75"/>
      <c r="Y76" s="76">
        <v>69.680000000000007</v>
      </c>
      <c r="Z76" s="77"/>
      <c r="AA76" s="74">
        <v>52.6</v>
      </c>
      <c r="AB76" s="75"/>
      <c r="AC76" s="78">
        <f>COUNTA(G76,I76,K76,M76,O76,Q76,S76,U76,W76,Y76,AA76)</f>
        <v>11</v>
      </c>
      <c r="AD76" s="79">
        <f>IFERROR(G76+I76+K76+M76+O76+Q76+S76+U76+W76+Y76+AA76,"DNF")</f>
        <v>745.84</v>
      </c>
      <c r="AE76" s="80">
        <f>H76+J76+L76+N76+P76+R76+T76+V76+X76+Z76+AB76</f>
        <v>2</v>
      </c>
      <c r="AF76" s="80">
        <f>IF(AX76="",0,AX76)</f>
        <v>0</v>
      </c>
      <c r="AG76" s="34">
        <f>IFERROR((AD76/4)+AE76+AF76,"DNF")</f>
        <v>188.46</v>
      </c>
    </row>
    <row r="77" spans="1:33" x14ac:dyDescent="0.2">
      <c r="A77" s="71">
        <v>4</v>
      </c>
      <c r="B77" s="72" t="s">
        <v>295</v>
      </c>
      <c r="C77" s="73">
        <v>3</v>
      </c>
      <c r="D77" s="72" t="s">
        <v>92</v>
      </c>
      <c r="E77" s="72" t="s">
        <v>93</v>
      </c>
      <c r="F77" s="73" t="s">
        <v>90</v>
      </c>
      <c r="G77" s="74">
        <v>82.65</v>
      </c>
      <c r="H77" s="75"/>
      <c r="I77" s="76">
        <v>82.37</v>
      </c>
      <c r="J77" s="77"/>
      <c r="K77" s="74">
        <v>98.34</v>
      </c>
      <c r="L77" s="75"/>
      <c r="M77" s="76">
        <v>79.5</v>
      </c>
      <c r="N77" s="77"/>
      <c r="O77" s="74">
        <v>46.75</v>
      </c>
      <c r="P77" s="75"/>
      <c r="Q77" s="76">
        <v>57.6</v>
      </c>
      <c r="R77" s="77"/>
      <c r="S77" s="74">
        <v>46.31</v>
      </c>
      <c r="T77" s="75"/>
      <c r="U77" s="76">
        <v>72.05</v>
      </c>
      <c r="V77" s="77"/>
      <c r="W77" s="74">
        <v>76</v>
      </c>
      <c r="X77" s="75"/>
      <c r="Y77" s="76">
        <v>89.1</v>
      </c>
      <c r="Z77" s="77"/>
      <c r="AA77" s="74">
        <v>57.23</v>
      </c>
      <c r="AB77" s="75"/>
      <c r="AC77" s="78">
        <f>COUNTA(G77,I77,K77,M77,O77,Q77,S77,U77,W77,Y77,AA77)</f>
        <v>11</v>
      </c>
      <c r="AD77" s="79">
        <f>IFERROR(G77+I77+K77+M77+O77+Q77+S77+U77+W77+Y77+AA77,"DNF")</f>
        <v>787.90000000000009</v>
      </c>
      <c r="AE77" s="80">
        <f>H77+J77+L77+N77+P77+R77+T77+V77+X77+Z77+AB77</f>
        <v>0</v>
      </c>
      <c r="AF77" s="80">
        <f>IF(AX77="",0,AX77)</f>
        <v>0</v>
      </c>
      <c r="AG77" s="34">
        <f>IFERROR((AD77/4)+AE77+AF77,"DNF")</f>
        <v>196.97500000000002</v>
      </c>
    </row>
    <row r="78" spans="1:33" x14ac:dyDescent="0.2">
      <c r="A78" s="71"/>
      <c r="B78" s="72" t="s">
        <v>296</v>
      </c>
      <c r="C78" s="73">
        <v>9</v>
      </c>
      <c r="D78" s="72" t="s">
        <v>297</v>
      </c>
      <c r="E78" s="72" t="s">
        <v>298</v>
      </c>
      <c r="F78" s="73" t="s">
        <v>90</v>
      </c>
      <c r="G78" s="74">
        <v>100.08</v>
      </c>
      <c r="H78" s="75">
        <v>2</v>
      </c>
      <c r="I78" s="76">
        <v>85.31</v>
      </c>
      <c r="J78" s="77"/>
      <c r="K78" s="74">
        <v>97.68</v>
      </c>
      <c r="L78" s="75"/>
      <c r="M78" s="76">
        <v>80.75</v>
      </c>
      <c r="N78" s="77"/>
      <c r="O78" s="74">
        <v>48.22</v>
      </c>
      <c r="P78" s="75"/>
      <c r="Q78" s="76">
        <v>59.03</v>
      </c>
      <c r="R78" s="77"/>
      <c r="S78" s="74">
        <v>48.9</v>
      </c>
      <c r="T78" s="75"/>
      <c r="U78" s="76">
        <v>71.2</v>
      </c>
      <c r="V78" s="77"/>
      <c r="W78" s="74">
        <v>71.5</v>
      </c>
      <c r="X78" s="75"/>
      <c r="Y78" s="76">
        <v>62.41</v>
      </c>
      <c r="Z78" s="77"/>
      <c r="AA78" s="74">
        <v>57.68</v>
      </c>
      <c r="AB78" s="75"/>
      <c r="AC78" s="78">
        <f>COUNTA(G78,I78,K78,M78,O78,Q78,S78,U78,W78,Y78,AA78)</f>
        <v>11</v>
      </c>
      <c r="AD78" s="79">
        <f>IFERROR(G78+I78+K78+M78+O78+Q78+S78+U78+W78+Y78+AA78,"DNF")</f>
        <v>782.75999999999988</v>
      </c>
      <c r="AE78" s="80">
        <f>H78+J78+L78+N78+P78+R78+T78+V78+X78+Z78+AB78</f>
        <v>2</v>
      </c>
      <c r="AF78" s="80">
        <f>IF(AX78="",0,AX78)</f>
        <v>0</v>
      </c>
      <c r="AG78" s="34">
        <f>IFERROR((AD78/4)+AE78+AF78,"DNF")</f>
        <v>197.68999999999997</v>
      </c>
    </row>
    <row r="79" spans="1:33" x14ac:dyDescent="0.2">
      <c r="A79" s="71"/>
      <c r="B79" s="72" t="s">
        <v>299</v>
      </c>
      <c r="C79" s="73">
        <v>58</v>
      </c>
      <c r="D79" s="72" t="s">
        <v>300</v>
      </c>
      <c r="E79" s="72" t="s">
        <v>185</v>
      </c>
      <c r="F79" s="73" t="s">
        <v>90</v>
      </c>
      <c r="G79" s="74">
        <v>79.8</v>
      </c>
      <c r="H79" s="75"/>
      <c r="I79" s="76">
        <v>80.349999999999994</v>
      </c>
      <c r="J79" s="77"/>
      <c r="K79" s="74">
        <v>106.46</v>
      </c>
      <c r="L79" s="75"/>
      <c r="M79" s="76">
        <v>102.56</v>
      </c>
      <c r="N79" s="77"/>
      <c r="O79" s="74">
        <v>43.75</v>
      </c>
      <c r="P79" s="75"/>
      <c r="Q79" s="76">
        <v>56</v>
      </c>
      <c r="R79" s="77"/>
      <c r="S79" s="74">
        <v>42.54</v>
      </c>
      <c r="T79" s="75"/>
      <c r="U79" s="76">
        <v>70.95</v>
      </c>
      <c r="V79" s="77"/>
      <c r="W79" s="74">
        <v>76.56</v>
      </c>
      <c r="X79" s="75"/>
      <c r="Y79" s="76">
        <v>82.28</v>
      </c>
      <c r="Z79" s="77"/>
      <c r="AA79" s="74">
        <v>59.41</v>
      </c>
      <c r="AB79" s="75"/>
      <c r="AC79" s="78">
        <f>COUNTA(G79,I79,K79,M79,O79,Q79,S79,U79,W79,Y79,AA79)</f>
        <v>11</v>
      </c>
      <c r="AD79" s="79">
        <f>IFERROR(G79+I79+K79+M79+O79+Q79+S79+U79+W79+Y79+AA79,"DNF")</f>
        <v>800.66</v>
      </c>
      <c r="AE79" s="80">
        <f>H79+J79+L79+N79+P79+R79+T79+V79+X79+Z79+AB79</f>
        <v>0</v>
      </c>
      <c r="AF79" s="80">
        <f>IF(AX79="",0,AX79)</f>
        <v>0</v>
      </c>
      <c r="AG79" s="34">
        <f>IFERROR((AD79/4)+AE79+AF79,"DNF")</f>
        <v>200.16499999999999</v>
      </c>
    </row>
    <row r="80" spans="1:33" x14ac:dyDescent="0.2">
      <c r="A80" s="71">
        <v>5</v>
      </c>
      <c r="B80" s="72" t="s">
        <v>301</v>
      </c>
      <c r="C80" s="73">
        <v>12</v>
      </c>
      <c r="D80" s="72" t="s">
        <v>94</v>
      </c>
      <c r="E80" s="72" t="s">
        <v>95</v>
      </c>
      <c r="F80" s="73" t="s">
        <v>90</v>
      </c>
      <c r="G80" s="74">
        <v>71.540000000000006</v>
      </c>
      <c r="H80" s="75">
        <v>4</v>
      </c>
      <c r="I80" s="76">
        <v>63.15</v>
      </c>
      <c r="J80" s="77"/>
      <c r="K80" s="74">
        <v>77.28</v>
      </c>
      <c r="L80" s="75"/>
      <c r="M80" s="76">
        <v>83.48</v>
      </c>
      <c r="N80" s="77"/>
      <c r="O80" s="74">
        <v>42.44</v>
      </c>
      <c r="P80" s="75"/>
      <c r="Q80" s="76">
        <v>50.52</v>
      </c>
      <c r="R80" s="77"/>
      <c r="S80" s="74">
        <v>37.840000000000003</v>
      </c>
      <c r="T80" s="75"/>
      <c r="U80" s="76">
        <v>68.42</v>
      </c>
      <c r="V80" s="77"/>
      <c r="W80" s="74">
        <v>105.5</v>
      </c>
      <c r="X80" s="75">
        <v>20</v>
      </c>
      <c r="Y80" s="76">
        <v>66.22</v>
      </c>
      <c r="Z80" s="77"/>
      <c r="AA80" s="74">
        <v>45.88</v>
      </c>
      <c r="AB80" s="75"/>
      <c r="AC80" s="78">
        <f>COUNTA(G80,I80,K80,M80,O80,Q80,S80,U80,W80,Y80,AA80)</f>
        <v>11</v>
      </c>
      <c r="AD80" s="79">
        <f>IFERROR(G80+I80+K80+M80+O80+Q80+S80+U80+W80+Y80+AA80,"DNF")</f>
        <v>712.2700000000001</v>
      </c>
      <c r="AE80" s="80">
        <f>H80+J80+L80+N80+P80+R80+T80+V80+X80+Z80+AB80</f>
        <v>24</v>
      </c>
      <c r="AF80" s="80">
        <f>IF(AX80="",0,AX80)</f>
        <v>0</v>
      </c>
      <c r="AG80" s="34">
        <f>IFERROR((AD80/4)+AE80+AF80,"DNF")</f>
        <v>202.06750000000002</v>
      </c>
    </row>
    <row r="81" spans="1:33" x14ac:dyDescent="0.2">
      <c r="A81" s="71"/>
      <c r="B81" s="72" t="s">
        <v>302</v>
      </c>
      <c r="C81" s="73">
        <v>148</v>
      </c>
      <c r="D81" s="72" t="s">
        <v>303</v>
      </c>
      <c r="E81" s="72" t="s">
        <v>304</v>
      </c>
      <c r="F81" s="73" t="s">
        <v>90</v>
      </c>
      <c r="G81" s="74">
        <v>93.3</v>
      </c>
      <c r="H81" s="75">
        <v>4</v>
      </c>
      <c r="I81" s="76">
        <v>107.81</v>
      </c>
      <c r="J81" s="77"/>
      <c r="K81" s="74">
        <v>99.81</v>
      </c>
      <c r="L81" s="75"/>
      <c r="M81" s="76">
        <v>80.97</v>
      </c>
      <c r="N81" s="77"/>
      <c r="O81" s="74">
        <v>49.69</v>
      </c>
      <c r="P81" s="75"/>
      <c r="Q81" s="76">
        <v>65.150000000000006</v>
      </c>
      <c r="R81" s="77"/>
      <c r="S81" s="74">
        <v>44.68</v>
      </c>
      <c r="T81" s="75"/>
      <c r="U81" s="76">
        <v>82.72</v>
      </c>
      <c r="V81" s="77"/>
      <c r="W81" s="74">
        <v>83.81</v>
      </c>
      <c r="X81" s="75"/>
      <c r="Y81" s="76">
        <v>75.540000000000006</v>
      </c>
      <c r="Z81" s="77"/>
      <c r="AA81" s="74">
        <v>52.87</v>
      </c>
      <c r="AB81" s="75"/>
      <c r="AC81" s="78">
        <f>COUNTA(G81,I81,K81,M81,O81,Q81,S81,U81,W81,Y81,AA81)</f>
        <v>11</v>
      </c>
      <c r="AD81" s="79">
        <f>IFERROR(G81+I81+K81+M81+O81+Q81+S81+U81+W81+Y81+AA81,"DNF")</f>
        <v>836.35</v>
      </c>
      <c r="AE81" s="80">
        <f>H81+J81+L81+N81+P81+R81+T81+V81+X81+Z81+AB81</f>
        <v>4</v>
      </c>
      <c r="AF81" s="80">
        <f>IF(AX81="",0,AX81)</f>
        <v>0</v>
      </c>
      <c r="AG81" s="34">
        <f>IFERROR((AD81/4)+AE81+AF81,"DNF")</f>
        <v>213.08750000000001</v>
      </c>
    </row>
    <row r="82" spans="1:33" x14ac:dyDescent="0.2">
      <c r="A82" s="71"/>
      <c r="B82" s="72" t="s">
        <v>305</v>
      </c>
      <c r="C82" s="73">
        <v>28</v>
      </c>
      <c r="D82" s="72" t="s">
        <v>306</v>
      </c>
      <c r="E82" s="72" t="s">
        <v>307</v>
      </c>
      <c r="F82" s="73" t="s">
        <v>90</v>
      </c>
      <c r="G82" s="74">
        <v>85.82</v>
      </c>
      <c r="H82" s="75"/>
      <c r="I82" s="76">
        <v>107.62</v>
      </c>
      <c r="J82" s="77"/>
      <c r="K82" s="74">
        <v>158.84</v>
      </c>
      <c r="L82" s="75"/>
      <c r="M82" s="76">
        <v>100.6</v>
      </c>
      <c r="N82" s="77"/>
      <c r="O82" s="74">
        <v>45.56</v>
      </c>
      <c r="P82" s="75"/>
      <c r="Q82" s="76">
        <v>53.06</v>
      </c>
      <c r="R82" s="77"/>
      <c r="S82" s="74">
        <v>46.28</v>
      </c>
      <c r="T82" s="75"/>
      <c r="U82" s="76">
        <v>80.13</v>
      </c>
      <c r="V82" s="77"/>
      <c r="W82" s="74">
        <v>81.47</v>
      </c>
      <c r="X82" s="75"/>
      <c r="Y82" s="76">
        <v>126.78</v>
      </c>
      <c r="Z82" s="77"/>
      <c r="AA82" s="74">
        <v>55.53</v>
      </c>
      <c r="AB82" s="75"/>
      <c r="AC82" s="78">
        <f>COUNTA(G82,I82,K82,M82,O82,Q82,S82,U82,W82,Y82,AA82)</f>
        <v>11</v>
      </c>
      <c r="AD82" s="79">
        <f>IFERROR(G82+I82+K82+M82+O82+Q82+S82+U82+W82+Y82+AA82,"DNF")</f>
        <v>941.68999999999994</v>
      </c>
      <c r="AE82" s="80">
        <f>H82+J82+L82+N82+P82+R82+T82+V82+X82+Z82+AB82</f>
        <v>0</v>
      </c>
      <c r="AF82" s="80">
        <f>IF(AX82="",0,AX82)</f>
        <v>0</v>
      </c>
      <c r="AG82" s="34">
        <f>IFERROR((AD82/4)+AE82+AF82,"DNF")</f>
        <v>235.42249999999999</v>
      </c>
    </row>
    <row r="83" spans="1:33" x14ac:dyDescent="0.2">
      <c r="A83" s="71"/>
      <c r="B83" s="72" t="s">
        <v>308</v>
      </c>
      <c r="C83" s="73">
        <v>97</v>
      </c>
      <c r="D83" s="72" t="s">
        <v>309</v>
      </c>
      <c r="E83" s="72" t="s">
        <v>310</v>
      </c>
      <c r="F83" s="73" t="s">
        <v>90</v>
      </c>
      <c r="G83" s="74">
        <v>67.72</v>
      </c>
      <c r="H83" s="75"/>
      <c r="I83" s="76">
        <v>68.69</v>
      </c>
      <c r="J83" s="77"/>
      <c r="K83" s="74">
        <v>80.12</v>
      </c>
      <c r="L83" s="75"/>
      <c r="M83" s="76">
        <v>72.09</v>
      </c>
      <c r="N83" s="77"/>
      <c r="O83" s="74" t="s">
        <v>198</v>
      </c>
      <c r="P83" s="75"/>
      <c r="Q83" s="76">
        <v>49.12</v>
      </c>
      <c r="R83" s="77"/>
      <c r="S83" s="74">
        <v>38.44</v>
      </c>
      <c r="T83" s="75"/>
      <c r="U83" s="76">
        <v>67.52</v>
      </c>
      <c r="V83" s="77"/>
      <c r="W83" s="74">
        <v>61.97</v>
      </c>
      <c r="X83" s="75"/>
      <c r="Y83" s="76">
        <v>61.13</v>
      </c>
      <c r="Z83" s="77"/>
      <c r="AA83" s="74">
        <v>42.88</v>
      </c>
      <c r="AB83" s="75"/>
      <c r="AC83" s="78">
        <f>COUNTA(G83,I83,K83,M83,O83,Q83,S83,U83,W83,Y83,AA83)</f>
        <v>11</v>
      </c>
      <c r="AD83" s="79" t="str">
        <f>IFERROR(G83+I83+K83+M83+O83+Q83+S83+U83+W83+Y83+AA83,"DNF")</f>
        <v>DNF</v>
      </c>
      <c r="AE83" s="80">
        <f>H83+J83+L83+N83+P83+R83+T83+V83+X83+Z83+AB83</f>
        <v>0</v>
      </c>
      <c r="AF83" s="80">
        <f>IF(AX83="",0,AX83)</f>
        <v>0</v>
      </c>
      <c r="AG83" s="34" t="str">
        <f>IFERROR((AD83/4)+AE83+AF83,"DNF")</f>
        <v>DNF</v>
      </c>
    </row>
    <row r="84" spans="1:33" x14ac:dyDescent="0.2">
      <c r="A84" s="71"/>
      <c r="B84" s="72" t="s">
        <v>311</v>
      </c>
      <c r="C84" s="73">
        <v>2</v>
      </c>
      <c r="D84" s="72" t="s">
        <v>312</v>
      </c>
      <c r="E84" s="72" t="s">
        <v>313</v>
      </c>
      <c r="F84" s="73" t="s">
        <v>90</v>
      </c>
      <c r="G84" s="74">
        <v>77.5</v>
      </c>
      <c r="H84" s="75"/>
      <c r="I84" s="76">
        <v>75.040000000000006</v>
      </c>
      <c r="J84" s="77"/>
      <c r="K84" s="74">
        <v>84</v>
      </c>
      <c r="L84" s="75"/>
      <c r="M84" s="76">
        <v>73.06</v>
      </c>
      <c r="N84" s="77"/>
      <c r="O84" s="74">
        <v>38.19</v>
      </c>
      <c r="P84" s="75"/>
      <c r="Q84" s="76" t="s">
        <v>198</v>
      </c>
      <c r="R84" s="77"/>
      <c r="S84" s="74">
        <v>39.46</v>
      </c>
      <c r="T84" s="75"/>
      <c r="U84" s="76">
        <v>67.7</v>
      </c>
      <c r="V84" s="77"/>
      <c r="W84" s="74">
        <v>67.41</v>
      </c>
      <c r="X84" s="75"/>
      <c r="Y84" s="76">
        <v>83.28</v>
      </c>
      <c r="Z84" s="77"/>
      <c r="AA84" s="74">
        <v>47.63</v>
      </c>
      <c r="AB84" s="75">
        <v>4</v>
      </c>
      <c r="AC84" s="78">
        <f>COUNTA(G84,I84,K84,M84,O84,Q84,S84,U84,W84,Y84,AA84)</f>
        <v>11</v>
      </c>
      <c r="AD84" s="79" t="str">
        <f>IFERROR(G84+I84+K84+M84+O84+Q84+S84+U84+W84+Y84+AA84,"DNF")</f>
        <v>DNF</v>
      </c>
      <c r="AE84" s="80">
        <f>H84+J84+L84+N84+P84+R84+T84+V84+X84+Z84+AB84</f>
        <v>4</v>
      </c>
      <c r="AF84" s="80">
        <f>IF(AX84="",0,AX84)</f>
        <v>0</v>
      </c>
      <c r="AG84" s="34" t="str">
        <f>IFERROR((AD84/4)+AE84+AF84,"DNF")</f>
        <v>DNF</v>
      </c>
    </row>
    <row r="85" spans="1:33" x14ac:dyDescent="0.2">
      <c r="A85" s="71">
        <v>1</v>
      </c>
      <c r="B85" s="72" t="s">
        <v>314</v>
      </c>
      <c r="C85" s="73">
        <v>133</v>
      </c>
      <c r="D85" s="72" t="s">
        <v>67</v>
      </c>
      <c r="E85" s="72" t="s">
        <v>68</v>
      </c>
      <c r="F85" s="73" t="s">
        <v>315</v>
      </c>
      <c r="G85" s="74">
        <v>111.05</v>
      </c>
      <c r="H85" s="75">
        <v>2</v>
      </c>
      <c r="I85" s="76">
        <v>92.68</v>
      </c>
      <c r="J85" s="77"/>
      <c r="K85" s="74">
        <v>105.22</v>
      </c>
      <c r="L85" s="75"/>
      <c r="M85" s="76">
        <v>90.12</v>
      </c>
      <c r="N85" s="77"/>
      <c r="O85" s="74">
        <v>47</v>
      </c>
      <c r="P85" s="75"/>
      <c r="Q85" s="76">
        <v>63.59</v>
      </c>
      <c r="R85" s="77"/>
      <c r="S85" s="74">
        <v>47.6</v>
      </c>
      <c r="T85" s="75"/>
      <c r="U85" s="76">
        <v>75.7</v>
      </c>
      <c r="V85" s="77"/>
      <c r="W85" s="74">
        <v>77.12</v>
      </c>
      <c r="X85" s="75"/>
      <c r="Y85" s="76">
        <v>72.150000000000006</v>
      </c>
      <c r="Z85" s="77"/>
      <c r="AA85" s="74">
        <v>71.87</v>
      </c>
      <c r="AB85" s="75">
        <v>2</v>
      </c>
      <c r="AC85" s="78">
        <f>COUNTA(G85,I85,K85,M85,O85,Q85,S85,U85,W85,Y85,AA85)</f>
        <v>11</v>
      </c>
      <c r="AD85" s="79">
        <f>IFERROR(G85+I85+K85+M85+O85+Q85+S85+U85+W85+Y85+AA85,"DNF")</f>
        <v>854.10000000000014</v>
      </c>
      <c r="AE85" s="80">
        <f>H85+J85+L85+N85+P85+R85+T85+V85+X85+Z85+AB85</f>
        <v>4</v>
      </c>
      <c r="AF85" s="80">
        <f>IF(AX85="",0,AX85)</f>
        <v>0</v>
      </c>
      <c r="AG85" s="34">
        <f>IFERROR((AD85/4)+AE85+AF85,"DNF")</f>
        <v>217.52500000000003</v>
      </c>
    </row>
    <row r="86" spans="1:33" x14ac:dyDescent="0.2">
      <c r="A86" s="71">
        <v>2</v>
      </c>
      <c r="B86" s="72" t="s">
        <v>316</v>
      </c>
      <c r="C86" s="73">
        <v>149</v>
      </c>
      <c r="D86" s="72" t="s">
        <v>69</v>
      </c>
      <c r="E86" s="72" t="s">
        <v>70</v>
      </c>
      <c r="F86" s="73" t="s">
        <v>315</v>
      </c>
      <c r="G86" s="74">
        <v>115.59</v>
      </c>
      <c r="H86" s="75"/>
      <c r="I86" s="76">
        <v>95.9</v>
      </c>
      <c r="J86" s="77"/>
      <c r="K86" s="74">
        <v>103.34</v>
      </c>
      <c r="L86" s="75"/>
      <c r="M86" s="76">
        <v>97.4</v>
      </c>
      <c r="N86" s="77"/>
      <c r="O86" s="74">
        <v>50.87</v>
      </c>
      <c r="P86" s="75"/>
      <c r="Q86" s="76">
        <v>66.44</v>
      </c>
      <c r="R86" s="77"/>
      <c r="S86" s="74">
        <v>50.85</v>
      </c>
      <c r="T86" s="75"/>
      <c r="U86" s="76">
        <v>76.02</v>
      </c>
      <c r="V86" s="77"/>
      <c r="W86" s="74">
        <v>75.44</v>
      </c>
      <c r="X86" s="75"/>
      <c r="Y86" s="76">
        <v>71.55</v>
      </c>
      <c r="Z86" s="77"/>
      <c r="AA86" s="74">
        <v>67.87</v>
      </c>
      <c r="AB86" s="75"/>
      <c r="AC86" s="78">
        <f>COUNTA(G86,I86,K86,M86,O86,Q86,S86,U86,W86,Y86,AA86)</f>
        <v>11</v>
      </c>
      <c r="AD86" s="79">
        <f>IFERROR(G86+I86+K86+M86+O86+Q86+S86+U86+W86+Y86+AA86,"DNF")</f>
        <v>871.26999999999987</v>
      </c>
      <c r="AE86" s="80">
        <f>H86+J86+L86+N86+P86+R86+T86+V86+X86+Z86+AB86</f>
        <v>0</v>
      </c>
      <c r="AF86" s="80">
        <f>IF(AX86="",0,AX86)</f>
        <v>0</v>
      </c>
      <c r="AG86" s="34">
        <f>IFERROR((AD86/4)+AE86+AF86,"DNF")</f>
        <v>217.81749999999997</v>
      </c>
    </row>
    <row r="87" spans="1:33" x14ac:dyDescent="0.2">
      <c r="A87" s="71">
        <v>3</v>
      </c>
      <c r="B87" s="72" t="s">
        <v>317</v>
      </c>
      <c r="C87" s="73">
        <v>80</v>
      </c>
      <c r="D87" s="72" t="s">
        <v>71</v>
      </c>
      <c r="E87" s="72" t="s">
        <v>72</v>
      </c>
      <c r="F87" s="73" t="s">
        <v>315</v>
      </c>
      <c r="G87" s="74">
        <v>95.4</v>
      </c>
      <c r="H87" s="75">
        <v>2</v>
      </c>
      <c r="I87" s="76">
        <v>79.53</v>
      </c>
      <c r="J87" s="77"/>
      <c r="K87" s="74">
        <v>90.16</v>
      </c>
      <c r="L87" s="75"/>
      <c r="M87" s="76">
        <v>78.569999999999993</v>
      </c>
      <c r="N87" s="77"/>
      <c r="O87" s="74">
        <v>47.59</v>
      </c>
      <c r="P87" s="75"/>
      <c r="Q87" s="76">
        <v>54.72</v>
      </c>
      <c r="R87" s="77"/>
      <c r="S87" s="74">
        <v>134.87</v>
      </c>
      <c r="T87" s="75">
        <v>5</v>
      </c>
      <c r="U87" s="76">
        <v>74.349999999999994</v>
      </c>
      <c r="V87" s="77"/>
      <c r="W87" s="74">
        <v>139.63</v>
      </c>
      <c r="X87" s="75"/>
      <c r="Y87" s="76">
        <v>84.99</v>
      </c>
      <c r="Z87" s="77"/>
      <c r="AA87" s="74">
        <v>65.34</v>
      </c>
      <c r="AB87" s="75"/>
      <c r="AC87" s="78">
        <f>COUNTA(G87,I87,K87,M87,O87,Q87,S87,U87,W87,Y87,AA87)</f>
        <v>11</v>
      </c>
      <c r="AD87" s="79">
        <f>IFERROR(G87+I87+K87+M87+O87+Q87+S87+U87+W87+Y87+AA87,"DNF")</f>
        <v>945.15000000000009</v>
      </c>
      <c r="AE87" s="80">
        <f>H87+J87+L87+N87+P87+R87+T87+V87+X87+Z87+AB87</f>
        <v>7</v>
      </c>
      <c r="AF87" s="80">
        <f>IF(AX87="",0,AX87)</f>
        <v>0</v>
      </c>
      <c r="AG87" s="34">
        <f>IFERROR((AD87/4)+AE87+AF87,"DNF")</f>
        <v>243.28750000000002</v>
      </c>
    </row>
    <row r="88" spans="1:33" x14ac:dyDescent="0.2">
      <c r="A88" s="71">
        <v>4</v>
      </c>
      <c r="B88" s="72" t="s">
        <v>318</v>
      </c>
      <c r="C88" s="73">
        <v>22</v>
      </c>
      <c r="D88" s="72" t="s">
        <v>319</v>
      </c>
      <c r="E88" s="72" t="s">
        <v>320</v>
      </c>
      <c r="F88" s="73" t="s">
        <v>315</v>
      </c>
      <c r="G88" s="74">
        <v>114.06</v>
      </c>
      <c r="H88" s="75"/>
      <c r="I88" s="76">
        <v>122.35</v>
      </c>
      <c r="J88" s="77"/>
      <c r="K88" s="74">
        <v>106.35</v>
      </c>
      <c r="L88" s="75"/>
      <c r="M88" s="76">
        <v>104.25</v>
      </c>
      <c r="N88" s="77"/>
      <c r="O88" s="74">
        <v>58.19</v>
      </c>
      <c r="P88" s="75"/>
      <c r="Q88" s="76">
        <v>119.63</v>
      </c>
      <c r="R88" s="77"/>
      <c r="S88" s="74">
        <v>56.63</v>
      </c>
      <c r="T88" s="75"/>
      <c r="U88" s="76">
        <v>83.75</v>
      </c>
      <c r="V88" s="77"/>
      <c r="W88" s="74">
        <v>88.27</v>
      </c>
      <c r="X88" s="75"/>
      <c r="Y88" s="76">
        <v>89.17</v>
      </c>
      <c r="Z88" s="77"/>
      <c r="AA88" s="74">
        <v>89.72</v>
      </c>
      <c r="AB88" s="75">
        <v>20</v>
      </c>
      <c r="AC88" s="78">
        <f>COUNTA(G88,I88,K88,M88,O88,Q88,S88,U88,W88,Y88,AA88)</f>
        <v>11</v>
      </c>
      <c r="AD88" s="79">
        <f>IFERROR(G88+I88+K88+M88+O88+Q88+S88+U88+W88+Y88+AA88,"DNF")</f>
        <v>1032.3699999999999</v>
      </c>
      <c r="AE88" s="80">
        <f>H88+J88+L88+N88+P88+R88+T88+V88+X88+Z88+AB88</f>
        <v>20</v>
      </c>
      <c r="AF88" s="80">
        <f>IF(AX88="",0,AX88)</f>
        <v>0</v>
      </c>
      <c r="AG88" s="34">
        <f>IFERROR((AD88/4)+AE88+AF88,"DNF")</f>
        <v>278.09249999999997</v>
      </c>
    </row>
    <row r="89" spans="1:33" x14ac:dyDescent="0.2">
      <c r="A89" s="71">
        <v>5</v>
      </c>
      <c r="B89" s="72" t="s">
        <v>321</v>
      </c>
      <c r="C89" s="73">
        <v>87</v>
      </c>
      <c r="D89" s="72" t="s">
        <v>322</v>
      </c>
      <c r="E89" s="72" t="s">
        <v>323</v>
      </c>
      <c r="F89" s="73" t="s">
        <v>315</v>
      </c>
      <c r="G89" s="74">
        <v>102.3</v>
      </c>
      <c r="H89" s="75"/>
      <c r="I89" s="76">
        <v>114.47</v>
      </c>
      <c r="J89" s="77"/>
      <c r="K89" s="74">
        <v>140.65</v>
      </c>
      <c r="L89" s="75"/>
      <c r="M89" s="76">
        <v>102.62</v>
      </c>
      <c r="N89" s="77"/>
      <c r="O89" s="74">
        <v>57</v>
      </c>
      <c r="P89" s="75"/>
      <c r="Q89" s="76">
        <v>108.96</v>
      </c>
      <c r="R89" s="77"/>
      <c r="S89" s="74">
        <v>58.66</v>
      </c>
      <c r="T89" s="75"/>
      <c r="U89" s="76">
        <v>92.18</v>
      </c>
      <c r="V89" s="77"/>
      <c r="W89" s="74">
        <v>99.31</v>
      </c>
      <c r="X89" s="75"/>
      <c r="Y89" s="76">
        <v>88.66</v>
      </c>
      <c r="Z89" s="77"/>
      <c r="AA89" s="74">
        <v>89.59</v>
      </c>
      <c r="AB89" s="75">
        <v>20</v>
      </c>
      <c r="AC89" s="78">
        <f>COUNTA(G89,I89,K89,M89,O89,Q89,S89,U89,W89,Y89,AA89)</f>
        <v>11</v>
      </c>
      <c r="AD89" s="79">
        <f>IFERROR(G89+I89+K89+M89+O89+Q89+S89+U89+W89+Y89+AA89,"DNF")</f>
        <v>1054.3999999999999</v>
      </c>
      <c r="AE89" s="80">
        <f>H89+J89+L89+N89+P89+R89+T89+V89+X89+Z89+AB89</f>
        <v>20</v>
      </c>
      <c r="AF89" s="80">
        <f>IF(AX89="",0,AX89)</f>
        <v>0</v>
      </c>
      <c r="AG89" s="34">
        <f>IFERROR((AD89/4)+AE89+AF89,"DNF")</f>
        <v>283.59999999999997</v>
      </c>
    </row>
    <row r="90" spans="1:33" x14ac:dyDescent="0.2">
      <c r="A90" s="71"/>
      <c r="B90" s="72" t="s">
        <v>324</v>
      </c>
      <c r="C90" s="73">
        <v>95</v>
      </c>
      <c r="D90" s="72" t="s">
        <v>325</v>
      </c>
      <c r="E90" s="72" t="s">
        <v>326</v>
      </c>
      <c r="F90" s="73" t="s">
        <v>315</v>
      </c>
      <c r="G90" s="74">
        <v>97.3</v>
      </c>
      <c r="H90" s="75"/>
      <c r="I90" s="76">
        <v>96.53</v>
      </c>
      <c r="J90" s="77"/>
      <c r="K90" s="74">
        <v>127.06</v>
      </c>
      <c r="L90" s="75">
        <v>20</v>
      </c>
      <c r="M90" s="76">
        <v>103.78</v>
      </c>
      <c r="N90" s="77"/>
      <c r="O90" s="74" t="s">
        <v>163</v>
      </c>
      <c r="P90" s="75"/>
      <c r="Q90" s="76" t="s">
        <v>163</v>
      </c>
      <c r="R90" s="77"/>
      <c r="S90" s="74" t="s">
        <v>163</v>
      </c>
      <c r="T90" s="75"/>
      <c r="U90" s="76" t="s">
        <v>163</v>
      </c>
      <c r="V90" s="77"/>
      <c r="W90" s="74" t="s">
        <v>163</v>
      </c>
      <c r="X90" s="75"/>
      <c r="Y90" s="76" t="s">
        <v>163</v>
      </c>
      <c r="Z90" s="77"/>
      <c r="AA90" s="74" t="s">
        <v>163</v>
      </c>
      <c r="AB90" s="75"/>
      <c r="AC90" s="78">
        <f>COUNTA(G90,I90,K90,M90,O90,Q90,S90,U90,W90,Y90,AA90)</f>
        <v>11</v>
      </c>
      <c r="AD90" s="79" t="str">
        <f>IFERROR(G90+I90+K90+M90+O90+Q90+S90+U90+W90+Y90+AA90,"DNF")</f>
        <v>DNF</v>
      </c>
      <c r="AE90" s="80">
        <f>H90+J90+L90+N90+P90+R90+T90+V90+X90+Z90+AB90</f>
        <v>20</v>
      </c>
      <c r="AF90" s="80">
        <f>IF(AX90="",0,AX90)</f>
        <v>0</v>
      </c>
      <c r="AG90" s="34" t="str">
        <f>IFERROR((AD90/4)+AE90+AF90,"DNF")</f>
        <v>DNF</v>
      </c>
    </row>
    <row r="91" spans="1:33" x14ac:dyDescent="0.2">
      <c r="A91" s="71"/>
      <c r="B91" s="72" t="s">
        <v>327</v>
      </c>
      <c r="C91" s="73">
        <v>99</v>
      </c>
      <c r="D91" s="72" t="s">
        <v>328</v>
      </c>
      <c r="E91" s="72" t="s">
        <v>329</v>
      </c>
      <c r="F91" s="73" t="s">
        <v>315</v>
      </c>
      <c r="G91" s="74">
        <v>108.1</v>
      </c>
      <c r="H91" s="75"/>
      <c r="I91" s="76">
        <v>104.47</v>
      </c>
      <c r="J91" s="77"/>
      <c r="K91" s="74">
        <v>134.09</v>
      </c>
      <c r="L91" s="75"/>
      <c r="M91" s="76">
        <v>126.56</v>
      </c>
      <c r="N91" s="77"/>
      <c r="O91" s="74" t="s">
        <v>163</v>
      </c>
      <c r="P91" s="75"/>
      <c r="Q91" s="76" t="s">
        <v>163</v>
      </c>
      <c r="R91" s="77"/>
      <c r="S91" s="74" t="s">
        <v>163</v>
      </c>
      <c r="T91" s="75"/>
      <c r="U91" s="76" t="s">
        <v>163</v>
      </c>
      <c r="V91" s="77"/>
      <c r="W91" s="74" t="s">
        <v>163</v>
      </c>
      <c r="X91" s="75"/>
      <c r="Y91" s="76" t="s">
        <v>163</v>
      </c>
      <c r="Z91" s="77"/>
      <c r="AA91" s="74" t="s">
        <v>163</v>
      </c>
      <c r="AB91" s="75"/>
      <c r="AC91" s="78">
        <f>COUNTA(G91,I91,K91,M91,O91,Q91,S91,U91,W91,Y91,AA91)</f>
        <v>11</v>
      </c>
      <c r="AD91" s="79" t="str">
        <f>IFERROR(G91+I91+K91+M91+O91+Q91+S91+U91+W91+Y91+AA91,"DNF")</f>
        <v>DNF</v>
      </c>
      <c r="AE91" s="80">
        <f>H91+J91+L91+N91+P91+R91+T91+V91+X91+Z91+AB91</f>
        <v>0</v>
      </c>
      <c r="AF91" s="80">
        <f>IF(AX91="",0,AX91)</f>
        <v>0</v>
      </c>
      <c r="AG91" s="34" t="str">
        <f>IFERROR((AD91/4)+AE91+AF91,"DNF")</f>
        <v>DNF</v>
      </c>
    </row>
    <row r="92" spans="1:33" x14ac:dyDescent="0.2">
      <c r="A92" s="71"/>
      <c r="B92" s="72" t="s">
        <v>330</v>
      </c>
      <c r="C92" s="73">
        <v>127</v>
      </c>
      <c r="D92" s="72" t="s">
        <v>331</v>
      </c>
      <c r="E92" s="72" t="s">
        <v>332</v>
      </c>
      <c r="F92" s="73" t="s">
        <v>315</v>
      </c>
      <c r="G92" s="74" t="s">
        <v>163</v>
      </c>
      <c r="H92" s="75"/>
      <c r="I92" s="76" t="s">
        <v>163</v>
      </c>
      <c r="J92" s="77"/>
      <c r="K92" s="74" t="s">
        <v>163</v>
      </c>
      <c r="L92" s="75"/>
      <c r="M92" s="76" t="s">
        <v>163</v>
      </c>
      <c r="N92" s="77"/>
      <c r="O92" s="74" t="s">
        <v>163</v>
      </c>
      <c r="P92" s="75"/>
      <c r="Q92" s="76">
        <v>88.85</v>
      </c>
      <c r="R92" s="77"/>
      <c r="S92" s="74" t="s">
        <v>163</v>
      </c>
      <c r="T92" s="75"/>
      <c r="U92" s="76">
        <v>71.900000000000006</v>
      </c>
      <c r="V92" s="77"/>
      <c r="W92" s="74">
        <v>93.09</v>
      </c>
      <c r="X92" s="75"/>
      <c r="Y92" s="76">
        <v>88.39</v>
      </c>
      <c r="Z92" s="77"/>
      <c r="AA92" s="74">
        <v>124.81</v>
      </c>
      <c r="AB92" s="75">
        <v>22</v>
      </c>
      <c r="AC92" s="78">
        <f>COUNTA(G92,I92,K92,M92,O92,Q92,S92,U92,W92,Y92,AA92)</f>
        <v>11</v>
      </c>
      <c r="AD92" s="79" t="str">
        <f>IFERROR(G92+I92+K92+M92+O92+Q92+S92+U92+W92+Y92+AA92,"DNF")</f>
        <v>DNF</v>
      </c>
      <c r="AE92" s="80">
        <f>H92+J92+L92+N92+P92+R92+T92+V92+X92+Z92+AB92</f>
        <v>22</v>
      </c>
      <c r="AF92" s="80">
        <f>IF(AX92="",0,AX92)</f>
        <v>0</v>
      </c>
      <c r="AG92" s="34" t="str">
        <f>IFERROR((AD92/4)+AE92+AF92,"DNF")</f>
        <v>DNF</v>
      </c>
    </row>
    <row r="93" spans="1:33" x14ac:dyDescent="0.2">
      <c r="A93" s="71">
        <v>1</v>
      </c>
      <c r="B93" s="72" t="s">
        <v>333</v>
      </c>
      <c r="C93" s="73">
        <v>56</v>
      </c>
      <c r="D93" s="72" t="s">
        <v>46</v>
      </c>
      <c r="E93" s="72" t="s">
        <v>47</v>
      </c>
      <c r="F93" s="73" t="s">
        <v>98</v>
      </c>
      <c r="G93" s="74">
        <v>85.95</v>
      </c>
      <c r="H93" s="75"/>
      <c r="I93" s="76">
        <v>67.430000000000007</v>
      </c>
      <c r="J93" s="77"/>
      <c r="K93" s="74">
        <v>77.78</v>
      </c>
      <c r="L93" s="75"/>
      <c r="M93" s="76">
        <v>70.75</v>
      </c>
      <c r="N93" s="77"/>
      <c r="O93" s="74">
        <v>38.03</v>
      </c>
      <c r="P93" s="75"/>
      <c r="Q93" s="76">
        <v>50.65</v>
      </c>
      <c r="R93" s="77"/>
      <c r="S93" s="74">
        <v>42.88</v>
      </c>
      <c r="T93" s="75"/>
      <c r="U93" s="76">
        <v>67.83</v>
      </c>
      <c r="V93" s="77"/>
      <c r="W93" s="74">
        <v>65.09</v>
      </c>
      <c r="X93" s="75"/>
      <c r="Y93" s="76">
        <v>62.03</v>
      </c>
      <c r="Z93" s="77"/>
      <c r="AA93" s="74">
        <v>55.78</v>
      </c>
      <c r="AB93" s="75">
        <v>2</v>
      </c>
      <c r="AC93" s="78">
        <f>COUNTA(G93,I93,K93,M93,O93,Q93,S93,U93,W93,Y93,AA93)</f>
        <v>11</v>
      </c>
      <c r="AD93" s="79">
        <f>IFERROR(G93+I93+K93+M93+O93+Q93+S93+U93+W93+Y93+AA93,"DNF")</f>
        <v>684.19999999999982</v>
      </c>
      <c r="AE93" s="80">
        <f>H93+J93+L93+N93+P93+R93+T93+V93+X93+Z93+AB93</f>
        <v>2</v>
      </c>
      <c r="AF93" s="80">
        <f>IF(AX93="",0,AX93)</f>
        <v>0</v>
      </c>
      <c r="AG93" s="34">
        <f>IFERROR((AD93/4)+AE93+AF93,"DNF")</f>
        <v>173.04999999999995</v>
      </c>
    </row>
    <row r="94" spans="1:33" x14ac:dyDescent="0.2">
      <c r="A94" s="71">
        <v>2</v>
      </c>
      <c r="B94" s="72" t="s">
        <v>334</v>
      </c>
      <c r="C94" s="73">
        <v>70</v>
      </c>
      <c r="D94" s="72" t="s">
        <v>48</v>
      </c>
      <c r="E94" s="72" t="s">
        <v>49</v>
      </c>
      <c r="F94" s="73" t="s">
        <v>98</v>
      </c>
      <c r="G94" s="74">
        <v>86.17</v>
      </c>
      <c r="H94" s="75"/>
      <c r="I94" s="76">
        <v>74.75</v>
      </c>
      <c r="J94" s="77"/>
      <c r="K94" s="74">
        <v>101.71</v>
      </c>
      <c r="L94" s="75"/>
      <c r="M94" s="76">
        <v>79.680000000000007</v>
      </c>
      <c r="N94" s="77"/>
      <c r="O94" s="74">
        <v>40.78</v>
      </c>
      <c r="P94" s="75"/>
      <c r="Q94" s="76">
        <v>52.38</v>
      </c>
      <c r="R94" s="77"/>
      <c r="S94" s="74">
        <v>43.44</v>
      </c>
      <c r="T94" s="75"/>
      <c r="U94" s="76">
        <v>69.7</v>
      </c>
      <c r="V94" s="77"/>
      <c r="W94" s="74">
        <v>71.72</v>
      </c>
      <c r="X94" s="75"/>
      <c r="Y94" s="76">
        <v>69.12</v>
      </c>
      <c r="Z94" s="77"/>
      <c r="AA94" s="74">
        <v>55.69</v>
      </c>
      <c r="AB94" s="75"/>
      <c r="AC94" s="78">
        <f>COUNTA(G94,I94,K94,M94,O94,Q94,S94,U94,W94,Y94,AA94)</f>
        <v>11</v>
      </c>
      <c r="AD94" s="79">
        <f>IFERROR(G94+I94+K94+M94+O94+Q94+S94+U94+W94+Y94+AA94,"DNF")</f>
        <v>745.1400000000001</v>
      </c>
      <c r="AE94" s="80">
        <f>H94+J94+L94+N94+P94+R94+T94+V94+X94+Z94+AB94</f>
        <v>0</v>
      </c>
      <c r="AF94" s="80">
        <f>IF(AX94="",0,AX94)</f>
        <v>0</v>
      </c>
      <c r="AG94" s="34">
        <f>IFERROR((AD94/4)+AE94+AF94,"DNF")</f>
        <v>186.28500000000003</v>
      </c>
    </row>
    <row r="95" spans="1:33" x14ac:dyDescent="0.2">
      <c r="A95" s="71">
        <v>3</v>
      </c>
      <c r="B95" s="72" t="s">
        <v>335</v>
      </c>
      <c r="C95" s="73">
        <v>140</v>
      </c>
      <c r="D95" s="72" t="s">
        <v>50</v>
      </c>
      <c r="E95" s="72" t="s">
        <v>51</v>
      </c>
      <c r="F95" s="73" t="s">
        <v>98</v>
      </c>
      <c r="G95" s="74">
        <v>96.8</v>
      </c>
      <c r="H95" s="75">
        <v>2</v>
      </c>
      <c r="I95" s="76">
        <v>115.6</v>
      </c>
      <c r="J95" s="77"/>
      <c r="K95" s="74">
        <v>123.07</v>
      </c>
      <c r="L95" s="75"/>
      <c r="M95" s="76">
        <v>92.62</v>
      </c>
      <c r="N95" s="77"/>
      <c r="O95" s="74">
        <v>52.69</v>
      </c>
      <c r="P95" s="75"/>
      <c r="Q95" s="76">
        <v>71.12</v>
      </c>
      <c r="R95" s="77"/>
      <c r="S95" s="74">
        <v>51.18</v>
      </c>
      <c r="T95" s="75"/>
      <c r="U95" s="76">
        <v>78.06</v>
      </c>
      <c r="V95" s="77"/>
      <c r="W95" s="74">
        <v>81.349999999999994</v>
      </c>
      <c r="X95" s="75"/>
      <c r="Y95" s="76">
        <v>77.900000000000006</v>
      </c>
      <c r="Z95" s="77"/>
      <c r="AA95" s="74">
        <v>62.85</v>
      </c>
      <c r="AB95" s="75"/>
      <c r="AC95" s="78">
        <f>COUNTA(G95,I95,K95,M95,O95,Q95,S95,U95,W95,Y95,AA95)</f>
        <v>11</v>
      </c>
      <c r="AD95" s="79">
        <f>IFERROR(G95+I95+K95+M95+O95+Q95+S95+U95+W95+Y95+AA95,"DNF")</f>
        <v>903.2399999999999</v>
      </c>
      <c r="AE95" s="80">
        <f>H95+J95+L95+N95+P95+R95+T95+V95+X95+Z95+AB95</f>
        <v>2</v>
      </c>
      <c r="AF95" s="80">
        <f>IF(AX95="",0,AX95)</f>
        <v>0</v>
      </c>
      <c r="AG95" s="34">
        <f>IFERROR((AD95/4)+AE95+AF95,"DNF")</f>
        <v>227.80999999999997</v>
      </c>
    </row>
    <row r="96" spans="1:33" x14ac:dyDescent="0.2">
      <c r="A96" s="71">
        <v>6</v>
      </c>
      <c r="B96" s="72" t="s">
        <v>336</v>
      </c>
      <c r="C96" s="73">
        <v>37</v>
      </c>
      <c r="D96" s="72" t="s">
        <v>96</v>
      </c>
      <c r="E96" s="72" t="s">
        <v>97</v>
      </c>
      <c r="F96" s="73" t="s">
        <v>98</v>
      </c>
      <c r="G96" s="74">
        <v>101.38</v>
      </c>
      <c r="H96" s="75"/>
      <c r="I96" s="76">
        <v>118.62</v>
      </c>
      <c r="J96" s="77"/>
      <c r="K96" s="74">
        <v>116.38</v>
      </c>
      <c r="L96" s="75"/>
      <c r="M96" s="76">
        <v>97.16</v>
      </c>
      <c r="N96" s="77"/>
      <c r="O96" s="74">
        <v>65.28</v>
      </c>
      <c r="P96" s="75"/>
      <c r="Q96" s="76">
        <v>66.03</v>
      </c>
      <c r="R96" s="77"/>
      <c r="S96" s="74">
        <v>53.12</v>
      </c>
      <c r="T96" s="75"/>
      <c r="U96" s="76">
        <v>89.95</v>
      </c>
      <c r="V96" s="77"/>
      <c r="W96" s="74">
        <v>133.44</v>
      </c>
      <c r="X96" s="75"/>
      <c r="Y96" s="76">
        <v>80.91</v>
      </c>
      <c r="Z96" s="77"/>
      <c r="AA96" s="74">
        <v>63.41</v>
      </c>
      <c r="AB96" s="75"/>
      <c r="AC96" s="78">
        <f>COUNTA(G96,I96,K96,M96,O96,Q96,S96,U96,W96,Y96,AA96)</f>
        <v>11</v>
      </c>
      <c r="AD96" s="79">
        <f>IFERROR(G96+I96+K96+M96+O96+Q96+S96+U96+W96+Y96+AA96,"DNF")</f>
        <v>985.67999999999984</v>
      </c>
      <c r="AE96" s="80">
        <f>H96+J96+L96+N96+P96+R96+T96+V96+X96+Z96+AB96</f>
        <v>0</v>
      </c>
      <c r="AF96" s="80">
        <f>IF(AX96="",0,AX96)</f>
        <v>0</v>
      </c>
      <c r="AG96" s="34">
        <f>IFERROR((AD96/4)+AE96+AF96,"DNF")</f>
        <v>246.41999999999996</v>
      </c>
    </row>
    <row r="97" spans="1:33" x14ac:dyDescent="0.2">
      <c r="A97" s="71">
        <v>5</v>
      </c>
      <c r="B97" s="72" t="s">
        <v>337</v>
      </c>
      <c r="C97" s="73">
        <v>91</v>
      </c>
      <c r="D97" s="72" t="s">
        <v>338</v>
      </c>
      <c r="E97" s="72" t="s">
        <v>339</v>
      </c>
      <c r="F97" s="73" t="s">
        <v>98</v>
      </c>
      <c r="G97" s="74">
        <v>87.7</v>
      </c>
      <c r="H97" s="75">
        <v>4</v>
      </c>
      <c r="I97" s="76">
        <v>72.41</v>
      </c>
      <c r="J97" s="77"/>
      <c r="K97" s="74">
        <v>137.31</v>
      </c>
      <c r="L97" s="75">
        <v>5</v>
      </c>
      <c r="M97" s="76">
        <v>102.6</v>
      </c>
      <c r="N97" s="77">
        <v>20</v>
      </c>
      <c r="O97" s="74">
        <v>49.06</v>
      </c>
      <c r="P97" s="75"/>
      <c r="Q97" s="76">
        <v>57.5</v>
      </c>
      <c r="R97" s="77"/>
      <c r="S97" s="74">
        <v>48.85</v>
      </c>
      <c r="T97" s="75"/>
      <c r="U97" s="76">
        <v>74.75</v>
      </c>
      <c r="V97" s="77"/>
      <c r="W97" s="74">
        <v>118.69</v>
      </c>
      <c r="X97" s="75"/>
      <c r="Y97" s="76">
        <v>81.93</v>
      </c>
      <c r="Z97" s="77"/>
      <c r="AA97" s="74">
        <v>55.9</v>
      </c>
      <c r="AB97" s="75">
        <v>2</v>
      </c>
      <c r="AC97" s="78">
        <f>COUNTA(G97,I97,K97,M97,O97,Q97,S97,U97,W97,Y97,AA97)</f>
        <v>11</v>
      </c>
      <c r="AD97" s="79">
        <f>IFERROR(G97+I97+K97+M97+O97+Q97+S97+U97+W97+Y97+AA97,"DNF")</f>
        <v>886.69999999999993</v>
      </c>
      <c r="AE97" s="80">
        <f>H97+J97+L97+N97+P97+R97+T97+V97+X97+Z97+AB97</f>
        <v>31</v>
      </c>
      <c r="AF97" s="80">
        <f>IF(AX97="",0,AX97)</f>
        <v>0</v>
      </c>
      <c r="AG97" s="34">
        <f>IFERROR((AD97/4)+AE97+AF97,"DNF")</f>
        <v>252.67499999999998</v>
      </c>
    </row>
    <row r="98" spans="1:33" x14ac:dyDescent="0.2">
      <c r="A98" s="71"/>
      <c r="B98" s="72" t="s">
        <v>340</v>
      </c>
      <c r="C98" s="73">
        <v>124</v>
      </c>
      <c r="D98" s="72" t="s">
        <v>75</v>
      </c>
      <c r="E98" s="72" t="s">
        <v>76</v>
      </c>
      <c r="F98" s="73" t="s">
        <v>98</v>
      </c>
      <c r="G98" s="74">
        <v>85</v>
      </c>
      <c r="H98" s="75">
        <v>2</v>
      </c>
      <c r="I98" s="76">
        <v>64.47</v>
      </c>
      <c r="J98" s="77"/>
      <c r="K98" s="74">
        <v>95.28</v>
      </c>
      <c r="L98" s="75"/>
      <c r="M98" s="76">
        <v>66.66</v>
      </c>
      <c r="N98" s="77"/>
      <c r="O98" s="74" t="s">
        <v>163</v>
      </c>
      <c r="P98" s="75"/>
      <c r="Q98" s="76" t="s">
        <v>163</v>
      </c>
      <c r="R98" s="77"/>
      <c r="S98" s="74" t="s">
        <v>163</v>
      </c>
      <c r="T98" s="75"/>
      <c r="U98" s="76" t="s">
        <v>163</v>
      </c>
      <c r="V98" s="77"/>
      <c r="W98" s="74" t="s">
        <v>163</v>
      </c>
      <c r="X98" s="75"/>
      <c r="Y98" s="76" t="s">
        <v>163</v>
      </c>
      <c r="Z98" s="77"/>
      <c r="AA98" s="74" t="s">
        <v>163</v>
      </c>
      <c r="AB98" s="75"/>
      <c r="AC98" s="78">
        <f>COUNTA(G98,I98,K98,M98,O98,Q98,S98,U98,W98,Y98,AA98)</f>
        <v>11</v>
      </c>
      <c r="AD98" s="79" t="str">
        <f>IFERROR(G98+I98+K98+M98+O98+Q98+S98+U98+W98+Y98+AA98,"DNF")</f>
        <v>DNF</v>
      </c>
      <c r="AE98" s="80">
        <f>H98+J98+L98+N98+P98+R98+T98+V98+X98+Z98+AB98</f>
        <v>2</v>
      </c>
      <c r="AF98" s="80">
        <f>IF(AX98="",0,AX98)</f>
        <v>0</v>
      </c>
      <c r="AG98" s="34" t="str">
        <f>IFERROR((AD98/4)+AE98+AF98,"DNF")</f>
        <v>DNF</v>
      </c>
    </row>
    <row r="99" spans="1:33" x14ac:dyDescent="0.2">
      <c r="A99" s="71"/>
      <c r="B99" s="72" t="s">
        <v>341</v>
      </c>
      <c r="C99" s="73">
        <v>86</v>
      </c>
      <c r="D99" s="72" t="s">
        <v>342</v>
      </c>
      <c r="E99" s="72" t="s">
        <v>343</v>
      </c>
      <c r="F99" s="73" t="s">
        <v>98</v>
      </c>
      <c r="G99" s="74">
        <v>92.25</v>
      </c>
      <c r="H99" s="75">
        <v>4</v>
      </c>
      <c r="I99" s="76">
        <v>72.13</v>
      </c>
      <c r="J99" s="77"/>
      <c r="K99" s="74">
        <v>100.53</v>
      </c>
      <c r="L99" s="75"/>
      <c r="M99" s="76">
        <v>75</v>
      </c>
      <c r="N99" s="77"/>
      <c r="O99" s="74" t="s">
        <v>198</v>
      </c>
      <c r="P99" s="75"/>
      <c r="Q99" s="76">
        <v>50.34</v>
      </c>
      <c r="R99" s="77"/>
      <c r="S99" s="74">
        <v>39.869999999999997</v>
      </c>
      <c r="T99" s="75"/>
      <c r="U99" s="76">
        <v>64.8</v>
      </c>
      <c r="V99" s="77"/>
      <c r="W99" s="74">
        <v>67.349999999999994</v>
      </c>
      <c r="X99" s="75"/>
      <c r="Y99" s="76">
        <v>71.8</v>
      </c>
      <c r="Z99" s="77"/>
      <c r="AA99" s="74">
        <v>88.22</v>
      </c>
      <c r="AB99" s="75"/>
      <c r="AC99" s="78">
        <f>COUNTA(G99,I99,K99,M99,O99,Q99,S99,U99,W99,Y99,AA99)</f>
        <v>11</v>
      </c>
      <c r="AD99" s="79" t="str">
        <f>IFERROR(G99+I99+K99+M99+O99+Q99+S99+U99+W99+Y99+AA99,"DNF")</f>
        <v>DNF</v>
      </c>
      <c r="AE99" s="80">
        <f>H99+J99+L99+N99+P99+R99+T99+V99+X99+Z99+AB99</f>
        <v>4</v>
      </c>
      <c r="AF99" s="80">
        <f>IF(AX99="",0,AX99)</f>
        <v>0</v>
      </c>
      <c r="AG99" s="34" t="str">
        <f>IFERROR((AD99/4)+AE99+AF99,"DNF")</f>
        <v>DNF</v>
      </c>
    </row>
    <row r="100" spans="1:33" x14ac:dyDescent="0.2">
      <c r="A100" s="71"/>
      <c r="B100" s="72" t="s">
        <v>344</v>
      </c>
      <c r="C100" s="73">
        <v>144</v>
      </c>
      <c r="D100" s="72" t="s">
        <v>345</v>
      </c>
      <c r="E100" s="72" t="s">
        <v>346</v>
      </c>
      <c r="F100" s="73" t="s">
        <v>98</v>
      </c>
      <c r="G100" s="74" t="s">
        <v>163</v>
      </c>
      <c r="H100" s="75"/>
      <c r="I100" s="76" t="s">
        <v>163</v>
      </c>
      <c r="J100" s="77"/>
      <c r="K100" s="74" t="s">
        <v>163</v>
      </c>
      <c r="L100" s="75"/>
      <c r="M100" s="76" t="s">
        <v>163</v>
      </c>
      <c r="N100" s="77"/>
      <c r="O100" s="74" t="s">
        <v>163</v>
      </c>
      <c r="P100" s="75"/>
      <c r="Q100" s="76" t="s">
        <v>163</v>
      </c>
      <c r="R100" s="77"/>
      <c r="S100" s="74" t="s">
        <v>163</v>
      </c>
      <c r="T100" s="75"/>
      <c r="U100" s="76" t="s">
        <v>163</v>
      </c>
      <c r="V100" s="77"/>
      <c r="W100" s="74" t="s">
        <v>163</v>
      </c>
      <c r="X100" s="75"/>
      <c r="Y100" s="76" t="s">
        <v>163</v>
      </c>
      <c r="Z100" s="77"/>
      <c r="AA100" s="74" t="s">
        <v>163</v>
      </c>
      <c r="AB100" s="75"/>
      <c r="AC100" s="78">
        <f>COUNTA(G100,I100,K100,M100,O100,Q100,S100,U100,W100,Y100,AA100)</f>
        <v>11</v>
      </c>
      <c r="AD100" s="79" t="str">
        <f>IFERROR(G100+I100+K100+M100+O100+Q100+S100+U100+W100+Y100+AA100,"DNF")</f>
        <v>DNF</v>
      </c>
      <c r="AE100" s="80">
        <f>H100+J100+L100+N100+P100+R100+T100+V100+X100+Z100+AB100</f>
        <v>0</v>
      </c>
      <c r="AF100" s="80">
        <f>IF(AX100="",0,AX100)</f>
        <v>0</v>
      </c>
      <c r="AG100" s="34" t="str">
        <f>IFERROR((AD100/4)+AE100+AF100,"DNF")</f>
        <v>DNF</v>
      </c>
    </row>
    <row r="101" spans="1:33" x14ac:dyDescent="0.2">
      <c r="A101" s="71"/>
      <c r="B101" s="72" t="s">
        <v>347</v>
      </c>
      <c r="C101" s="73">
        <v>92</v>
      </c>
      <c r="D101" s="72" t="s">
        <v>348</v>
      </c>
      <c r="E101" s="72" t="s">
        <v>349</v>
      </c>
      <c r="F101" s="73" t="s">
        <v>98</v>
      </c>
      <c r="G101" s="74">
        <v>76.239999999999995</v>
      </c>
      <c r="H101" s="75"/>
      <c r="I101" s="76" t="s">
        <v>198</v>
      </c>
      <c r="J101" s="77"/>
      <c r="K101" s="74" t="s">
        <v>163</v>
      </c>
      <c r="L101" s="75"/>
      <c r="M101" s="76" t="s">
        <v>163</v>
      </c>
      <c r="N101" s="77"/>
      <c r="O101" s="74" t="s">
        <v>163</v>
      </c>
      <c r="P101" s="75"/>
      <c r="Q101" s="76" t="s">
        <v>163</v>
      </c>
      <c r="R101" s="77"/>
      <c r="S101" s="74" t="s">
        <v>163</v>
      </c>
      <c r="T101" s="75"/>
      <c r="U101" s="76" t="s">
        <v>163</v>
      </c>
      <c r="V101" s="77"/>
      <c r="W101" s="74" t="s">
        <v>163</v>
      </c>
      <c r="X101" s="75"/>
      <c r="Y101" s="76" t="s">
        <v>163</v>
      </c>
      <c r="Z101" s="77"/>
      <c r="AA101" s="74" t="s">
        <v>163</v>
      </c>
      <c r="AB101" s="75"/>
      <c r="AC101" s="78">
        <f>COUNTA(G101,I101,K101,M101,O101,Q101,S101,U101,W101,Y101,AA101)</f>
        <v>11</v>
      </c>
      <c r="AD101" s="79" t="str">
        <f>IFERROR(G101+I101+K101+M101+O101+Q101+S101+U101+W101+Y101+AA101,"DNF")</f>
        <v>DNF</v>
      </c>
      <c r="AE101" s="80">
        <f>H101+J101+L101+N101+P101+R101+T101+V101+X101+Z101+AB101</f>
        <v>0</v>
      </c>
      <c r="AF101" s="80">
        <f>IF(AX101="",0,AX101)</f>
        <v>0</v>
      </c>
      <c r="AG101" s="34" t="str">
        <f>IFERROR((AD101/4)+AE101+AF101,"DNF")</f>
        <v>DNF</v>
      </c>
    </row>
    <row r="102" spans="1:33" x14ac:dyDescent="0.2">
      <c r="A102" s="71">
        <v>1</v>
      </c>
      <c r="B102" s="72" t="s">
        <v>350</v>
      </c>
      <c r="C102" s="73">
        <v>44</v>
      </c>
      <c r="D102" s="72" t="s">
        <v>73</v>
      </c>
      <c r="E102" s="72" t="s">
        <v>70</v>
      </c>
      <c r="F102" s="73" t="s">
        <v>351</v>
      </c>
      <c r="G102" s="74">
        <v>103.28</v>
      </c>
      <c r="H102" s="75"/>
      <c r="I102" s="76">
        <v>140.88999999999999</v>
      </c>
      <c r="J102" s="77"/>
      <c r="K102" s="74">
        <v>98.19</v>
      </c>
      <c r="L102" s="75"/>
      <c r="M102" s="76">
        <v>94.6</v>
      </c>
      <c r="N102" s="77"/>
      <c r="O102" s="74">
        <v>56.1</v>
      </c>
      <c r="P102" s="75"/>
      <c r="Q102" s="76">
        <v>62.81</v>
      </c>
      <c r="R102" s="77"/>
      <c r="S102" s="74">
        <v>47.78</v>
      </c>
      <c r="T102" s="75"/>
      <c r="U102" s="76">
        <v>73.8</v>
      </c>
      <c r="V102" s="77"/>
      <c r="W102" s="74">
        <v>197.65</v>
      </c>
      <c r="X102" s="75">
        <v>25</v>
      </c>
      <c r="Y102" s="76">
        <v>121.81</v>
      </c>
      <c r="Z102" s="77">
        <v>5</v>
      </c>
      <c r="AA102" s="74">
        <v>80.22</v>
      </c>
      <c r="AB102" s="75"/>
      <c r="AC102" s="78">
        <f>COUNTA(G102,I102,K102,M102,O102,Q102,S102,U102,W102,Y102,AA102)</f>
        <v>11</v>
      </c>
      <c r="AD102" s="79">
        <f>IFERROR(G102+I102+K102+M102+O102+Q102+S102+U102+W102+Y102+AA102,"DNF")</f>
        <v>1077.1300000000001</v>
      </c>
      <c r="AE102" s="80">
        <f>H102+J102+L102+N102+P102+R102+T102+V102+X102+Z102+AB102</f>
        <v>30</v>
      </c>
      <c r="AF102" s="80">
        <f>IF(AX102="",0,AX102)</f>
        <v>0</v>
      </c>
      <c r="AG102" s="34">
        <f>IFERROR((AD102/4)+AE102+AF102,"DNF")</f>
        <v>299.28250000000003</v>
      </c>
    </row>
    <row r="103" spans="1:33" x14ac:dyDescent="0.2">
      <c r="A103" s="71">
        <v>1</v>
      </c>
      <c r="B103" s="72" t="s">
        <v>352</v>
      </c>
      <c r="C103" s="73">
        <v>20</v>
      </c>
      <c r="D103" s="72" t="s">
        <v>52</v>
      </c>
      <c r="E103" s="72" t="s">
        <v>53</v>
      </c>
      <c r="F103" s="73" t="s">
        <v>353</v>
      </c>
      <c r="G103" s="74">
        <v>79.28</v>
      </c>
      <c r="H103" s="75"/>
      <c r="I103" s="76">
        <v>74.19</v>
      </c>
      <c r="J103" s="77"/>
      <c r="K103" s="74">
        <v>78.34</v>
      </c>
      <c r="L103" s="75"/>
      <c r="M103" s="76">
        <v>66.55</v>
      </c>
      <c r="N103" s="77"/>
      <c r="O103" s="74">
        <v>33.94</v>
      </c>
      <c r="P103" s="75"/>
      <c r="Q103" s="76">
        <v>42.72</v>
      </c>
      <c r="R103" s="77"/>
      <c r="S103" s="74">
        <v>35.56</v>
      </c>
      <c r="T103" s="75"/>
      <c r="U103" s="76">
        <v>57.34</v>
      </c>
      <c r="V103" s="77"/>
      <c r="W103" s="74">
        <v>64.650000000000006</v>
      </c>
      <c r="X103" s="75"/>
      <c r="Y103" s="76">
        <v>63.65</v>
      </c>
      <c r="Z103" s="77"/>
      <c r="AA103" s="74">
        <v>48.38</v>
      </c>
      <c r="AB103" s="75"/>
      <c r="AC103" s="78">
        <f>COUNTA(G103,I103,K103,M103,O103,Q103,S103,U103,W103,Y103,AA103)</f>
        <v>11</v>
      </c>
      <c r="AD103" s="79">
        <f>IFERROR(G103+I103+K103+M103+O103+Q103+S103+U103+W103+Y103+AA103,"DNF")</f>
        <v>644.59999999999991</v>
      </c>
      <c r="AE103" s="80">
        <f>H103+J103+L103+N103+P103+R103+T103+V103+X103+Z103+AB103</f>
        <v>0</v>
      </c>
      <c r="AF103" s="80">
        <f>IF(AX103="",0,AX103)</f>
        <v>0</v>
      </c>
      <c r="AG103" s="34">
        <f>IFERROR((AD103/4)+AE103+AF103,"DNF")</f>
        <v>161.14999999999998</v>
      </c>
    </row>
    <row r="104" spans="1:33" x14ac:dyDescent="0.2">
      <c r="A104" s="71">
        <v>2</v>
      </c>
      <c r="B104" s="72" t="s">
        <v>354</v>
      </c>
      <c r="C104" s="73">
        <v>60</v>
      </c>
      <c r="D104" s="72" t="s">
        <v>54</v>
      </c>
      <c r="E104" s="72" t="s">
        <v>55</v>
      </c>
      <c r="F104" s="73" t="s">
        <v>353</v>
      </c>
      <c r="G104" s="74">
        <v>79.8</v>
      </c>
      <c r="H104" s="75"/>
      <c r="I104" s="76">
        <v>64.06</v>
      </c>
      <c r="J104" s="77"/>
      <c r="K104" s="74">
        <v>99.4</v>
      </c>
      <c r="L104" s="75"/>
      <c r="M104" s="76">
        <v>66.319999999999993</v>
      </c>
      <c r="N104" s="77"/>
      <c r="O104" s="74">
        <v>32.65</v>
      </c>
      <c r="P104" s="75"/>
      <c r="Q104" s="76">
        <v>45.35</v>
      </c>
      <c r="R104" s="77"/>
      <c r="S104" s="74">
        <v>37.53</v>
      </c>
      <c r="T104" s="75"/>
      <c r="U104" s="76">
        <v>61.87</v>
      </c>
      <c r="V104" s="77"/>
      <c r="W104" s="74">
        <v>84.25</v>
      </c>
      <c r="X104" s="75"/>
      <c r="Y104" s="76">
        <v>71.67</v>
      </c>
      <c r="Z104" s="77"/>
      <c r="AA104" s="74">
        <v>51.59</v>
      </c>
      <c r="AB104" s="75"/>
      <c r="AC104" s="78">
        <f>COUNTA(G104,I104,K104,M104,O104,Q104,S104,U104,W104,Y104,AA104)</f>
        <v>11</v>
      </c>
      <c r="AD104" s="79">
        <f>IFERROR(G104+I104+K104+M104+O104+Q104+S104+U104+W104+Y104+AA104,"DNF")</f>
        <v>694.49</v>
      </c>
      <c r="AE104" s="80">
        <f>H104+J104+L104+N104+P104+R104+T104+V104+X104+Z104+AB104</f>
        <v>0</v>
      </c>
      <c r="AF104" s="80">
        <f>IF(AX104="",0,AX104)</f>
        <v>0</v>
      </c>
      <c r="AG104" s="34">
        <f>IFERROR((AD104/4)+AE104+AF104,"DNF")</f>
        <v>173.6225</v>
      </c>
    </row>
    <row r="105" spans="1:33" x14ac:dyDescent="0.2">
      <c r="A105" s="71">
        <v>3</v>
      </c>
      <c r="B105" s="72" t="s">
        <v>355</v>
      </c>
      <c r="C105" s="73">
        <v>76</v>
      </c>
      <c r="D105" s="72" t="s">
        <v>356</v>
      </c>
      <c r="E105" s="72" t="s">
        <v>155</v>
      </c>
      <c r="F105" s="73" t="s">
        <v>353</v>
      </c>
      <c r="G105" s="74">
        <v>84.03</v>
      </c>
      <c r="H105" s="75"/>
      <c r="I105" s="76">
        <v>81.96</v>
      </c>
      <c r="J105" s="77"/>
      <c r="K105" s="74">
        <v>83.53</v>
      </c>
      <c r="L105" s="75"/>
      <c r="M105" s="76">
        <v>72.56</v>
      </c>
      <c r="N105" s="77"/>
      <c r="O105" s="74">
        <v>40.340000000000003</v>
      </c>
      <c r="P105" s="75"/>
      <c r="Q105" s="76">
        <v>48.11</v>
      </c>
      <c r="R105" s="77"/>
      <c r="S105" s="74">
        <v>41.37</v>
      </c>
      <c r="T105" s="75"/>
      <c r="U105" s="76">
        <v>65.319999999999993</v>
      </c>
      <c r="V105" s="77"/>
      <c r="W105" s="74">
        <v>71.319999999999993</v>
      </c>
      <c r="X105" s="75"/>
      <c r="Y105" s="76">
        <v>83.03</v>
      </c>
      <c r="Z105" s="77"/>
      <c r="AA105" s="74">
        <v>51.28</v>
      </c>
      <c r="AB105" s="75"/>
      <c r="AC105" s="78">
        <f>COUNTA(G105,I105,K105,M105,O105,Q105,S105,U105,W105,Y105,AA105)</f>
        <v>11</v>
      </c>
      <c r="AD105" s="79">
        <f>IFERROR(G105+I105+K105+M105+O105+Q105+S105+U105+W105+Y105+AA105,"DNF")</f>
        <v>722.84999999999991</v>
      </c>
      <c r="AE105" s="80">
        <f>H105+J105+L105+N105+P105+R105+T105+V105+X105+Z105+AB105</f>
        <v>0</v>
      </c>
      <c r="AF105" s="80">
        <f>IF(AX105="",0,AX105)</f>
        <v>0</v>
      </c>
      <c r="AG105" s="34">
        <f>IFERROR((AD105/4)+AE105+AF105,"DNF")</f>
        <v>180.71249999999998</v>
      </c>
    </row>
    <row r="106" spans="1:33" x14ac:dyDescent="0.2">
      <c r="A106" s="71">
        <v>4</v>
      </c>
      <c r="B106" s="72" t="s">
        <v>357</v>
      </c>
      <c r="C106" s="73">
        <v>6</v>
      </c>
      <c r="D106" s="72" t="s">
        <v>358</v>
      </c>
      <c r="E106" s="72" t="s">
        <v>313</v>
      </c>
      <c r="F106" s="73" t="s">
        <v>353</v>
      </c>
      <c r="G106" s="74">
        <v>91.93</v>
      </c>
      <c r="H106" s="75">
        <v>6</v>
      </c>
      <c r="I106" s="76">
        <v>80.47</v>
      </c>
      <c r="J106" s="77"/>
      <c r="K106" s="74">
        <v>93.44</v>
      </c>
      <c r="L106" s="75"/>
      <c r="M106" s="76">
        <v>80.38</v>
      </c>
      <c r="N106" s="77"/>
      <c r="O106" s="74">
        <v>49.66</v>
      </c>
      <c r="P106" s="75"/>
      <c r="Q106" s="76">
        <v>55.2</v>
      </c>
      <c r="R106" s="77"/>
      <c r="S106" s="74">
        <v>40.06</v>
      </c>
      <c r="T106" s="75"/>
      <c r="U106" s="76">
        <v>71.36</v>
      </c>
      <c r="V106" s="77"/>
      <c r="W106" s="74">
        <v>85.81</v>
      </c>
      <c r="X106" s="75"/>
      <c r="Y106" s="76">
        <v>67.150000000000006</v>
      </c>
      <c r="Z106" s="77"/>
      <c r="AA106" s="74">
        <v>122.63</v>
      </c>
      <c r="AB106" s="75"/>
      <c r="AC106" s="78">
        <f>COUNTA(G106,I106,K106,M106,O106,Q106,S106,U106,W106,Y106,AA106)</f>
        <v>11</v>
      </c>
      <c r="AD106" s="79">
        <f>IFERROR(G106+I106+K106+M106+O106+Q106+S106+U106+W106+Y106+AA106,"DNF")</f>
        <v>838.08999999999992</v>
      </c>
      <c r="AE106" s="80">
        <f>H106+J106+L106+N106+P106+R106+T106+V106+X106+Z106+AB106</f>
        <v>6</v>
      </c>
      <c r="AF106" s="80">
        <f>IF(AX106="",0,AX106)</f>
        <v>0</v>
      </c>
      <c r="AG106" s="34">
        <f>IFERROR((AD106/4)+AE106+AF106,"DNF")</f>
        <v>215.52249999999998</v>
      </c>
    </row>
    <row r="107" spans="1:33" x14ac:dyDescent="0.2">
      <c r="A107" s="71"/>
      <c r="B107" s="72" t="s">
        <v>359</v>
      </c>
      <c r="C107" s="73">
        <v>64</v>
      </c>
      <c r="D107" s="72" t="s">
        <v>360</v>
      </c>
      <c r="E107" s="72" t="s">
        <v>361</v>
      </c>
      <c r="F107" s="73" t="s">
        <v>353</v>
      </c>
      <c r="G107" s="74">
        <v>75.03</v>
      </c>
      <c r="H107" s="75"/>
      <c r="I107" s="76">
        <v>61.72</v>
      </c>
      <c r="J107" s="77"/>
      <c r="K107" s="74">
        <v>87.56</v>
      </c>
      <c r="L107" s="75"/>
      <c r="M107" s="76">
        <v>71</v>
      </c>
      <c r="N107" s="77"/>
      <c r="O107" s="74">
        <v>35.659999999999997</v>
      </c>
      <c r="P107" s="75"/>
      <c r="Q107" s="76">
        <v>56.6</v>
      </c>
      <c r="R107" s="77"/>
      <c r="S107" s="74">
        <v>38.82</v>
      </c>
      <c r="T107" s="75"/>
      <c r="U107" s="76" t="s">
        <v>163</v>
      </c>
      <c r="V107" s="77"/>
      <c r="W107" s="81" t="s">
        <v>163</v>
      </c>
      <c r="X107" s="75"/>
      <c r="Y107" s="76" t="s">
        <v>163</v>
      </c>
      <c r="Z107" s="77"/>
      <c r="AA107" s="74" t="s">
        <v>163</v>
      </c>
      <c r="AB107" s="75"/>
      <c r="AC107" s="78">
        <f>COUNTA(G107,I107,K107,M107,O107,Q107,S107,U107,W107,Y107,AA107)</f>
        <v>11</v>
      </c>
      <c r="AD107" s="79" t="str">
        <f>IFERROR(G107+I107+K107+M107+O107+Q107+S107+U107+W107+Y107+AA107,"DNF")</f>
        <v>DNF</v>
      </c>
      <c r="AE107" s="80">
        <f>H107+J107+L107+N107+P107+R107+T107+V107+X107+Z107+AB107</f>
        <v>0</v>
      </c>
      <c r="AF107" s="80">
        <f>IF(AX107="",0,AX107)</f>
        <v>0</v>
      </c>
      <c r="AG107" s="34" t="str">
        <f>IFERROR((AD107/4)+AE107+AF107,"DNF")</f>
        <v>DNF</v>
      </c>
    </row>
  </sheetData>
  <conditionalFormatting sqref="F1:F107">
    <cfRule type="cellIs" dxfId="11" priority="12" stopIfTrue="1" operator="equal">
      <formula>"Geen categorie!"</formula>
    </cfRule>
  </conditionalFormatting>
  <conditionalFormatting sqref="AD2:AD107">
    <cfRule type="cellIs" dxfId="10" priority="11" operator="equal">
      <formula>"DNF"</formula>
    </cfRule>
  </conditionalFormatting>
  <conditionalFormatting sqref="AG2:AG107">
    <cfRule type="cellIs" dxfId="9" priority="10" operator="equal">
      <formula>"DNF"</formula>
    </cfRule>
  </conditionalFormatting>
  <conditionalFormatting sqref="G1:G107 I1:I107 U1:U107 Y1:Y107 K1:K107 S1:S107 W1:W107 AA1:AA107 Q1:Q107 M1:M107 O1:O107">
    <cfRule type="cellIs" dxfId="8" priority="9" operator="equal">
      <formula>240</formula>
    </cfRule>
  </conditionalFormatting>
  <conditionalFormatting sqref="H1:H107 V1:V107 X1:X107 Z1:Z107 T1:T107 L1:L107 J1:J107 P1:P107 R1:R107 AB1:AB107 N1:N107">
    <cfRule type="cellIs" dxfId="7" priority="8" operator="equal">
      <formula>200</formula>
    </cfRule>
  </conditionalFormatting>
  <conditionalFormatting sqref="G1:G107 I1:I107 U1:U107 Y1:Y107 K1:K107 S1:S107 W1:W107 AA1:AA107 Q1:Q107 M1:M107 O1:O107">
    <cfRule type="containsText" dxfId="6" priority="7" operator="containsText" text="DNF">
      <formula>NOT(ISERROR(SEARCH("DNF",G1)))</formula>
    </cfRule>
  </conditionalFormatting>
  <conditionalFormatting sqref="G1:G107 I1:I107 U1:U107 Y1:Y107 K1:K107 S1:S107 W1:W107 AA1:AA107 Q1:Q107 M1:M107 O1:O107">
    <cfRule type="containsText" dxfId="5" priority="5" operator="containsText" text="DSQ">
      <formula>NOT(ISERROR(SEARCH("DSQ",G1)))</formula>
    </cfRule>
    <cfRule type="containsText" dxfId="4" priority="6" operator="containsText" text="Geen tijd">
      <formula>NOT(ISERROR(SEARCH("Geen tijd",G1)))</formula>
    </cfRule>
  </conditionalFormatting>
  <conditionalFormatting sqref="AC1:AC107">
    <cfRule type="cellIs" dxfId="3" priority="1" operator="greaterThan">
      <formula>11</formula>
    </cfRule>
    <cfRule type="cellIs" dxfId="2" priority="2" operator="lessThan">
      <formula>11</formula>
    </cfRule>
    <cfRule type="cellIs" dxfId="1" priority="4" operator="equal">
      <formula>200</formula>
    </cfRule>
  </conditionalFormatting>
  <conditionalFormatting sqref="AC1:AC107">
    <cfRule type="cellIs" dxfId="0" priority="3" operator="equal">
      <formula>11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Eindrang</vt:lpstr>
      <vt:lpstr>Hindernisprijzen</vt:lpstr>
      <vt:lpstr>Jeugd</vt:lpstr>
      <vt:lpstr>Einduitslag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Bouke Koning</dc:creator>
  <cp:lastModifiedBy>Bouke Koning</cp:lastModifiedBy>
  <cp:lastPrinted>2019-07-26T18:04:31Z</cp:lastPrinted>
  <dcterms:created xsi:type="dcterms:W3CDTF">2013-07-26T19:34:03Z</dcterms:created>
  <dcterms:modified xsi:type="dcterms:W3CDTF">2019-07-26T18:08:58Z</dcterms:modified>
</cp:coreProperties>
</file>